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4.xml" ContentType="application/vnd.openxmlformats-officedocument.spreadsheetml.revisionLog+xml"/>
  <Override PartName="/xl/revisions/revisionLog3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15" yWindow="-15" windowWidth="7185" windowHeight="8655" tabRatio="933" firstSheet="12" activeTab="18"/>
  </bookViews>
  <sheets>
    <sheet name="בעלי עניין בקבוצת מאיר  " sheetId="1" r:id="rId1"/>
    <sheet name="קבוצת מאיר מעודכן" sheetId="19" r:id="rId2"/>
    <sheet name="בעלי עניין באקסלנס     " sheetId="3" r:id="rId3"/>
    <sheet name="קבוצת אקסלנס מעודכן" sheetId="20" r:id="rId4"/>
    <sheet name="בעלי עניין בקבוצת דלק  " sheetId="5" state="hidden" r:id="rId5"/>
    <sheet name="קבוצת דלק " sheetId="6" state="hidden" r:id="rId6"/>
    <sheet name="בעלי עניין בהפניקס " sheetId="7" state="hidden" r:id="rId7"/>
    <sheet name="קבוצת הפניקס" sheetId="8" state="hidden" r:id="rId8"/>
    <sheet name="בעלי עניין בהפניקס" sheetId="9" state="hidden" r:id="rId9"/>
    <sheet name="דלק" sheetId="10" state="hidden" r:id="rId10"/>
    <sheet name="בעלי ענין במאיר" sheetId="11" state="hidden" r:id="rId11"/>
    <sheet name="קבוצת מאיר" sheetId="12" state="hidden" r:id="rId12"/>
    <sheet name="בעלי עניין בקבוצת דלק" sheetId="14" r:id="rId13"/>
    <sheet name="קבוצת דלק" sheetId="13" r:id="rId14"/>
    <sheet name="בעלי עניין הפניקס" sheetId="16" r:id="rId15"/>
    <sheet name="נושאי משרה הפניקס" sheetId="15" r:id="rId16"/>
    <sheet name="הפניקס" sheetId="17" r:id="rId17"/>
    <sheet name="גיליון" sheetId="4" r:id="rId18"/>
    <sheet name="." sheetId="2" r:id="rId19"/>
    <sheet name="נושאי משרה" sheetId="18" state="hidden" r:id="rId20"/>
  </sheets>
  <definedNames>
    <definedName name="_xlnm.Print_Area" localSheetId="2">'בעלי עניין באקסלנס     '!$A$2:$C$8</definedName>
    <definedName name="_xlnm.Print_Area" localSheetId="8">'בעלי עניין בהפניקס'!$A$1:$F$17</definedName>
    <definedName name="_xlnm.Print_Area" localSheetId="6">'בעלי עניין בהפניקס '!$A$1:$F$17</definedName>
    <definedName name="_xlnm.Print_Area" localSheetId="4">'בעלי עניין בקבוצת דלק  '!$A$1:$D$7</definedName>
    <definedName name="_xlnm.Print_Area" localSheetId="17">גיליון!$A$3:$F$107</definedName>
    <definedName name="_xlnm.Print_Area" localSheetId="7">'קבוצת הפניקס'!$B$1:$G$140</definedName>
    <definedName name="Z_07C179ED_7D9A_457B_B01C_09DA68311263_.wvu.Cols" localSheetId="2" hidden="1">'בעלי עניין באקסלנס     '!$H:$H</definedName>
    <definedName name="Z_07C179ED_7D9A_457B_B01C_09DA68311263_.wvu.Cols" localSheetId="13" hidden="1">'קבוצת דלק'!$E:$E</definedName>
    <definedName name="Z_07C179ED_7D9A_457B_B01C_09DA68311263_.wvu.Cols" localSheetId="5" hidden="1">'קבוצת דלק '!$E:$E</definedName>
    <definedName name="Z_07C179ED_7D9A_457B_B01C_09DA68311263_.wvu.Cols" localSheetId="11" hidden="1">'קבוצת מאיר'!$C:$C</definedName>
    <definedName name="Z_07C179ED_7D9A_457B_B01C_09DA68311263_.wvu.PrintArea" localSheetId="2" hidden="1">'בעלי עניין באקסלנס     '!$A$2:$C$8</definedName>
    <definedName name="Z_07C179ED_7D9A_457B_B01C_09DA68311263_.wvu.PrintArea" localSheetId="8" hidden="1">'בעלי עניין בהפניקס'!$A$1:$F$17</definedName>
    <definedName name="Z_07C179ED_7D9A_457B_B01C_09DA68311263_.wvu.PrintArea" localSheetId="6" hidden="1">'בעלי עניין בהפניקס '!$A$1:$F$17</definedName>
    <definedName name="Z_07C179ED_7D9A_457B_B01C_09DA68311263_.wvu.PrintArea" localSheetId="4" hidden="1">'בעלי עניין בקבוצת דלק  '!$A$1:$D$7</definedName>
    <definedName name="Z_07C179ED_7D9A_457B_B01C_09DA68311263_.wvu.PrintArea" localSheetId="17" hidden="1">גיליון!$A$3:$F$107</definedName>
    <definedName name="Z_07C179ED_7D9A_457B_B01C_09DA68311263_.wvu.PrintArea" localSheetId="7" hidden="1">'קבוצת הפניקס'!$B$1:$G$140</definedName>
    <definedName name="Z_07C179ED_7D9A_457B_B01C_09DA68311263_.wvu.Rows" localSheetId="13" hidden="1">'קבוצת דלק'!$34:$35,'קבוצת דלק'!$38:$40,'קבוצת דלק'!$44:$45</definedName>
    <definedName name="Z_07C179ED_7D9A_457B_B01C_09DA68311263_.wvu.Rows" localSheetId="5" hidden="1">'קבוצת דלק '!$48:$49,'קבוצת דלק '!$52:$54,'קבוצת דלק '!$58:$59,'קבוצת דלק '!$61:$64</definedName>
    <definedName name="Z_1BC97067_24F8_49A2_897D_EB7B2ACDD729_.wvu.Cols" localSheetId="2" hidden="1">'בעלי עניין באקסלנס     '!$H:$H</definedName>
    <definedName name="Z_1BC97067_24F8_49A2_897D_EB7B2ACDD729_.wvu.Cols" localSheetId="13" hidden="1">'קבוצת דלק'!$E:$E</definedName>
    <definedName name="Z_1BC97067_24F8_49A2_897D_EB7B2ACDD729_.wvu.Cols" localSheetId="5" hidden="1">'קבוצת דלק '!$E:$E</definedName>
    <definedName name="Z_1BC97067_24F8_49A2_897D_EB7B2ACDD729_.wvu.Cols" localSheetId="11" hidden="1">'קבוצת מאיר'!$C:$C</definedName>
    <definedName name="Z_1BC97067_24F8_49A2_897D_EB7B2ACDD729_.wvu.PrintArea" localSheetId="2" hidden="1">'בעלי עניין באקסלנס     '!$A$2:$C$8</definedName>
    <definedName name="Z_1BC97067_24F8_49A2_897D_EB7B2ACDD729_.wvu.PrintArea" localSheetId="8" hidden="1">'בעלי עניין בהפניקס'!$A$1:$F$17</definedName>
    <definedName name="Z_1BC97067_24F8_49A2_897D_EB7B2ACDD729_.wvu.PrintArea" localSheetId="6" hidden="1">'בעלי עניין בהפניקס '!$A$1:$F$17</definedName>
    <definedName name="Z_1BC97067_24F8_49A2_897D_EB7B2ACDD729_.wvu.PrintArea" localSheetId="4" hidden="1">'בעלי עניין בקבוצת דלק  '!$A$1:$D$7</definedName>
    <definedName name="Z_1BC97067_24F8_49A2_897D_EB7B2ACDD729_.wvu.PrintArea" localSheetId="17" hidden="1">גיליון!$A$3:$F$107</definedName>
    <definedName name="Z_1BC97067_24F8_49A2_897D_EB7B2ACDD729_.wvu.PrintArea" localSheetId="7" hidden="1">'קבוצת הפניקס'!$B$1:$G$140</definedName>
    <definedName name="Z_1BC97067_24F8_49A2_897D_EB7B2ACDD729_.wvu.Rows" localSheetId="13" hidden="1">'קבוצת דלק'!$34:$35,'קבוצת דלק'!$38:$40,'קבוצת דלק'!$44:$45,'קבוצת דלק'!#REF!</definedName>
    <definedName name="Z_1BC97067_24F8_49A2_897D_EB7B2ACDD729_.wvu.Rows" localSheetId="5" hidden="1">'קבוצת דלק '!$48:$49,'קבוצת דלק '!$52:$54,'קבוצת דלק '!$58:$59,'קבוצת דלק '!$61:$64</definedName>
    <definedName name="Z_219863D3_E8A8_434F_8FC2_BEEF0BDCAC8C_.wvu.Cols" localSheetId="2" hidden="1">'בעלי עניין באקסלנס     '!$H:$H</definedName>
    <definedName name="Z_219863D3_E8A8_434F_8FC2_BEEF0BDCAC8C_.wvu.Cols" localSheetId="13" hidden="1">'קבוצת דלק'!$E:$E</definedName>
    <definedName name="Z_219863D3_E8A8_434F_8FC2_BEEF0BDCAC8C_.wvu.Cols" localSheetId="5" hidden="1">'קבוצת דלק '!$E:$E</definedName>
    <definedName name="Z_219863D3_E8A8_434F_8FC2_BEEF0BDCAC8C_.wvu.Cols" localSheetId="11" hidden="1">'קבוצת מאיר'!$C:$C</definedName>
    <definedName name="Z_219863D3_E8A8_434F_8FC2_BEEF0BDCAC8C_.wvu.PrintArea" localSheetId="2" hidden="1">'בעלי עניין באקסלנס     '!$A$2:$C$8</definedName>
    <definedName name="Z_219863D3_E8A8_434F_8FC2_BEEF0BDCAC8C_.wvu.PrintArea" localSheetId="8" hidden="1">'בעלי עניין בהפניקס'!$A$1:$F$17</definedName>
    <definedName name="Z_219863D3_E8A8_434F_8FC2_BEEF0BDCAC8C_.wvu.PrintArea" localSheetId="6" hidden="1">'בעלי עניין בהפניקס '!$A$1:$F$17</definedName>
    <definedName name="Z_219863D3_E8A8_434F_8FC2_BEEF0BDCAC8C_.wvu.PrintArea" localSheetId="4" hidden="1">'בעלי עניין בקבוצת דלק  '!$A$1:$D$7</definedName>
    <definedName name="Z_219863D3_E8A8_434F_8FC2_BEEF0BDCAC8C_.wvu.PrintArea" localSheetId="17" hidden="1">גיליון!$A$3:$F$107</definedName>
    <definedName name="Z_219863D3_E8A8_434F_8FC2_BEEF0BDCAC8C_.wvu.PrintArea" localSheetId="7" hidden="1">'קבוצת הפניקס'!$B$1:$G$140</definedName>
    <definedName name="Z_219863D3_E8A8_434F_8FC2_BEEF0BDCAC8C_.wvu.Rows" localSheetId="13" hidden="1">'קבוצת דלק'!$34:$35,'קבוצת דלק'!$38:$40,'קבוצת דלק'!$44:$45</definedName>
    <definedName name="Z_219863D3_E8A8_434F_8FC2_BEEF0BDCAC8C_.wvu.Rows" localSheetId="5" hidden="1">'קבוצת דלק '!$48:$49,'קבוצת דלק '!$52:$54,'קבוצת דלק '!$58:$59,'קבוצת דלק '!$61:$64</definedName>
    <definedName name="Z_263BC7EC_09C0_466D_8A30_FA6E43808C58_.wvu.Cols" localSheetId="2" hidden="1">'בעלי עניין באקסלנס     '!$H:$H</definedName>
    <definedName name="Z_263BC7EC_09C0_466D_8A30_FA6E43808C58_.wvu.Cols" localSheetId="13" hidden="1">'קבוצת דלק'!$E:$E</definedName>
    <definedName name="Z_263BC7EC_09C0_466D_8A30_FA6E43808C58_.wvu.Cols" localSheetId="5" hidden="1">'קבוצת דלק '!$E:$E</definedName>
    <definedName name="Z_263BC7EC_09C0_466D_8A30_FA6E43808C58_.wvu.Cols" localSheetId="11" hidden="1">'קבוצת מאיר'!$C:$C</definedName>
    <definedName name="Z_263BC7EC_09C0_466D_8A30_FA6E43808C58_.wvu.PrintArea" localSheetId="2" hidden="1">'בעלי עניין באקסלנס     '!$A$2:$C$8</definedName>
    <definedName name="Z_263BC7EC_09C0_466D_8A30_FA6E43808C58_.wvu.PrintArea" localSheetId="8" hidden="1">'בעלי עניין בהפניקס'!$A$1:$F$17</definedName>
    <definedName name="Z_263BC7EC_09C0_466D_8A30_FA6E43808C58_.wvu.PrintArea" localSheetId="6" hidden="1">'בעלי עניין בהפניקס '!$A$1:$F$17</definedName>
    <definedName name="Z_263BC7EC_09C0_466D_8A30_FA6E43808C58_.wvu.PrintArea" localSheetId="4" hidden="1">'בעלי עניין בקבוצת דלק  '!$A$1:$D$7</definedName>
    <definedName name="Z_263BC7EC_09C0_466D_8A30_FA6E43808C58_.wvu.PrintArea" localSheetId="17" hidden="1">גיליון!$A$3:$F$107</definedName>
    <definedName name="Z_263BC7EC_09C0_466D_8A30_FA6E43808C58_.wvu.PrintArea" localSheetId="7" hidden="1">'קבוצת הפניקס'!$B$1:$G$140</definedName>
    <definedName name="Z_263BC7EC_09C0_466D_8A30_FA6E43808C58_.wvu.Rows" localSheetId="13" hidden="1">'קבוצת דלק'!$34:$35,'קבוצת דלק'!$38:$40,'קבוצת דלק'!$44:$45</definedName>
    <definedName name="Z_263BC7EC_09C0_466D_8A30_FA6E43808C58_.wvu.Rows" localSheetId="5" hidden="1">'קבוצת דלק '!$48:$49,'קבוצת דלק '!$52:$54,'קבוצת דלק '!$58:$59,'קבוצת דלק '!$61:$64</definedName>
    <definedName name="Z_3CECDB4D_EDD5_4708_B02F_1D259AB64B77_.wvu.Cols" localSheetId="2" hidden="1">'בעלי עניין באקסלנס     '!$H:$H</definedName>
    <definedName name="Z_3CECDB4D_EDD5_4708_B02F_1D259AB64B77_.wvu.Cols" localSheetId="13" hidden="1">'קבוצת דלק'!$E:$E</definedName>
    <definedName name="Z_3CECDB4D_EDD5_4708_B02F_1D259AB64B77_.wvu.Cols" localSheetId="5" hidden="1">'קבוצת דלק '!$E:$E</definedName>
    <definedName name="Z_3CECDB4D_EDD5_4708_B02F_1D259AB64B77_.wvu.Cols" localSheetId="11" hidden="1">'קבוצת מאיר'!$C:$C</definedName>
    <definedName name="Z_3CECDB4D_EDD5_4708_B02F_1D259AB64B77_.wvu.PrintArea" localSheetId="2" hidden="1">'בעלי עניין באקסלנס     '!$A$2:$C$8</definedName>
    <definedName name="Z_3CECDB4D_EDD5_4708_B02F_1D259AB64B77_.wvu.PrintArea" localSheetId="8" hidden="1">'בעלי עניין בהפניקס'!$A$1:$F$17</definedName>
    <definedName name="Z_3CECDB4D_EDD5_4708_B02F_1D259AB64B77_.wvu.PrintArea" localSheetId="6" hidden="1">'בעלי עניין בהפניקס '!$A$1:$F$17</definedName>
    <definedName name="Z_3CECDB4D_EDD5_4708_B02F_1D259AB64B77_.wvu.PrintArea" localSheetId="4" hidden="1">'בעלי עניין בקבוצת דלק  '!$A$1:$D$7</definedName>
    <definedName name="Z_3CECDB4D_EDD5_4708_B02F_1D259AB64B77_.wvu.PrintArea" localSheetId="17" hidden="1">גיליון!$A$3:$F$107</definedName>
    <definedName name="Z_3CECDB4D_EDD5_4708_B02F_1D259AB64B77_.wvu.PrintArea" localSheetId="7" hidden="1">'קבוצת הפניקס'!$B$1:$G$140</definedName>
    <definedName name="Z_3CECDB4D_EDD5_4708_B02F_1D259AB64B77_.wvu.Rows" localSheetId="13" hidden="1">'קבוצת דלק'!$34:$35,'קבוצת דלק'!$38:$40,'קבוצת דלק'!$44:$45</definedName>
    <definedName name="Z_3CECDB4D_EDD5_4708_B02F_1D259AB64B77_.wvu.Rows" localSheetId="5" hidden="1">'קבוצת דלק '!$48:$49,'קבוצת דלק '!$52:$54,'קבוצת דלק '!$58:$59,'קבוצת דלק '!$61:$64</definedName>
    <definedName name="Z_400991AA_502F_4994_A74D_AEE2A17417DA_.wvu.Cols" localSheetId="2" hidden="1">'בעלי עניין באקסלנס     '!$H:$H</definedName>
    <definedName name="Z_400991AA_502F_4994_A74D_AEE2A17417DA_.wvu.PrintArea" localSheetId="2" hidden="1">'בעלי עניין באקסלנס     '!$A$1:$N$15</definedName>
    <definedName name="Z_400991AA_502F_4994_A74D_AEE2A17417DA_.wvu.PrintArea" localSheetId="17" hidden="1">גיליון!$A$3:$F$107</definedName>
    <definedName name="Z_5C6E2DC7_83E9_4237_8148_5C1076663D1A_.wvu.Cols" localSheetId="2" hidden="1">'בעלי עניין באקסלנס     '!$H:$H</definedName>
    <definedName name="Z_5C6E2DC7_83E9_4237_8148_5C1076663D1A_.wvu.Cols" localSheetId="13" hidden="1">'קבוצת דלק'!$E:$E</definedName>
    <definedName name="Z_5C6E2DC7_83E9_4237_8148_5C1076663D1A_.wvu.Cols" localSheetId="5" hidden="1">'קבוצת דלק '!$E:$E</definedName>
    <definedName name="Z_5C6E2DC7_83E9_4237_8148_5C1076663D1A_.wvu.Cols" localSheetId="11" hidden="1">'קבוצת מאיר'!$C:$C</definedName>
    <definedName name="Z_5C6E2DC7_83E9_4237_8148_5C1076663D1A_.wvu.PrintArea" localSheetId="2" hidden="1">'בעלי עניין באקסלנס     '!$A$2:$C$8</definedName>
    <definedName name="Z_5C6E2DC7_83E9_4237_8148_5C1076663D1A_.wvu.PrintArea" localSheetId="8" hidden="1">'בעלי עניין בהפניקס'!$A$1:$F$17</definedName>
    <definedName name="Z_5C6E2DC7_83E9_4237_8148_5C1076663D1A_.wvu.PrintArea" localSheetId="6" hidden="1">'בעלי עניין בהפניקס '!$A$1:$F$17</definedName>
    <definedName name="Z_5C6E2DC7_83E9_4237_8148_5C1076663D1A_.wvu.PrintArea" localSheetId="4" hidden="1">'בעלי עניין בקבוצת דלק  '!$A$1:$D$7</definedName>
    <definedName name="Z_5C6E2DC7_83E9_4237_8148_5C1076663D1A_.wvu.PrintArea" localSheetId="17" hidden="1">גיליון!$A$3:$F$107</definedName>
    <definedName name="Z_5C6E2DC7_83E9_4237_8148_5C1076663D1A_.wvu.PrintArea" localSheetId="7" hidden="1">'קבוצת הפניקס'!$B$1:$G$140</definedName>
    <definedName name="Z_5C6E2DC7_83E9_4237_8148_5C1076663D1A_.wvu.Rows" localSheetId="13" hidden="1">'קבוצת דלק'!$34:$35,'קבוצת דלק'!$38:$40,'קבוצת דלק'!$44:$45,'קבוצת דלק'!#REF!</definedName>
    <definedName name="Z_5C6E2DC7_83E9_4237_8148_5C1076663D1A_.wvu.Rows" localSheetId="5" hidden="1">'קבוצת דלק '!$48:$49,'קבוצת דלק '!$52:$54,'קבוצת דלק '!$58:$59,'קבוצת דלק '!$61:$64</definedName>
    <definedName name="Z_6D284738_23FD_4052_B944_585A57003BBA_.wvu.Cols" localSheetId="2" hidden="1">'בעלי עניין באקסלנס     '!$H:$H</definedName>
    <definedName name="Z_6D284738_23FD_4052_B944_585A57003BBA_.wvu.PrintArea" localSheetId="2" hidden="1">'בעלי עניין באקסלנס     '!$A$1:$N$15</definedName>
    <definedName name="Z_6D284738_23FD_4052_B944_585A57003BBA_.wvu.PrintArea" localSheetId="17" hidden="1">גיליון!$A$3:$F$107</definedName>
    <definedName name="Z_6FADA591_0A61_4CD0_9DBF_210973F055DC_.wvu.Cols" localSheetId="2" hidden="1">'בעלי עניין באקסלנס     '!$H:$H</definedName>
    <definedName name="Z_6FADA591_0A61_4CD0_9DBF_210973F055DC_.wvu.Cols" localSheetId="13" hidden="1">'קבוצת דלק'!$E:$E</definedName>
    <definedName name="Z_6FADA591_0A61_4CD0_9DBF_210973F055DC_.wvu.Cols" localSheetId="5" hidden="1">'קבוצת דלק '!$E:$E</definedName>
    <definedName name="Z_6FADA591_0A61_4CD0_9DBF_210973F055DC_.wvu.Cols" localSheetId="11" hidden="1">'קבוצת מאיר'!$C:$C</definedName>
    <definedName name="Z_6FADA591_0A61_4CD0_9DBF_210973F055DC_.wvu.PrintArea" localSheetId="2" hidden="1">'בעלי עניין באקסלנס     '!$A$2:$C$8</definedName>
    <definedName name="Z_6FADA591_0A61_4CD0_9DBF_210973F055DC_.wvu.PrintArea" localSheetId="8" hidden="1">'בעלי עניין בהפניקס'!$A$1:$F$17</definedName>
    <definedName name="Z_6FADA591_0A61_4CD0_9DBF_210973F055DC_.wvu.PrintArea" localSheetId="6" hidden="1">'בעלי עניין בהפניקס '!$A$1:$F$17</definedName>
    <definedName name="Z_6FADA591_0A61_4CD0_9DBF_210973F055DC_.wvu.PrintArea" localSheetId="4" hidden="1">'בעלי עניין בקבוצת דלק  '!$A$1:$D$7</definedName>
    <definedName name="Z_6FADA591_0A61_4CD0_9DBF_210973F055DC_.wvu.PrintArea" localSheetId="17" hidden="1">גיליון!$A$3:$F$107</definedName>
    <definedName name="Z_6FADA591_0A61_4CD0_9DBF_210973F055DC_.wvu.PrintArea" localSheetId="7" hidden="1">'קבוצת הפניקס'!$B$1:$G$140</definedName>
    <definedName name="Z_6FADA591_0A61_4CD0_9DBF_210973F055DC_.wvu.Rows" localSheetId="13" hidden="1">'קבוצת דלק'!$34:$35,'קבוצת דלק'!$38:$40,'קבוצת דלק'!$44:$45</definedName>
    <definedName name="Z_6FADA591_0A61_4CD0_9DBF_210973F055DC_.wvu.Rows" localSheetId="5" hidden="1">'קבוצת דלק '!$48:$49,'קבוצת דלק '!$52:$54,'קבוצת דלק '!$58:$59,'קבוצת דלק '!$61:$64</definedName>
    <definedName name="Z_AB7DBEC0_3C7E_4644_9704_506D9AA26AB1_.wvu.Cols" localSheetId="2" hidden="1">'בעלי עניין באקסלנס     '!$H:$H</definedName>
    <definedName name="Z_AB7DBEC0_3C7E_4644_9704_506D9AA26AB1_.wvu.Cols" localSheetId="13" hidden="1">'קבוצת דלק'!$E:$E</definedName>
    <definedName name="Z_AB7DBEC0_3C7E_4644_9704_506D9AA26AB1_.wvu.Cols" localSheetId="5" hidden="1">'קבוצת דלק '!$E:$E</definedName>
    <definedName name="Z_AB7DBEC0_3C7E_4644_9704_506D9AA26AB1_.wvu.Cols" localSheetId="11" hidden="1">'קבוצת מאיר'!$C:$C</definedName>
    <definedName name="Z_AB7DBEC0_3C7E_4644_9704_506D9AA26AB1_.wvu.PrintArea" localSheetId="2" hidden="1">'בעלי עניין באקסלנס     '!$A$2:$C$8</definedName>
    <definedName name="Z_AB7DBEC0_3C7E_4644_9704_506D9AA26AB1_.wvu.PrintArea" localSheetId="8" hidden="1">'בעלי עניין בהפניקס'!$A$1:$F$17</definedName>
    <definedName name="Z_AB7DBEC0_3C7E_4644_9704_506D9AA26AB1_.wvu.PrintArea" localSheetId="6" hidden="1">'בעלי עניין בהפניקס '!$A$1:$F$17</definedName>
    <definedName name="Z_AB7DBEC0_3C7E_4644_9704_506D9AA26AB1_.wvu.PrintArea" localSheetId="4" hidden="1">'בעלי עניין בקבוצת דלק  '!$A$1:$D$7</definedName>
    <definedName name="Z_AB7DBEC0_3C7E_4644_9704_506D9AA26AB1_.wvu.PrintArea" localSheetId="17" hidden="1">גיליון!$A$3:$F$107</definedName>
    <definedName name="Z_AB7DBEC0_3C7E_4644_9704_506D9AA26AB1_.wvu.PrintArea" localSheetId="7" hidden="1">'קבוצת הפניקס'!$B$1:$G$140</definedName>
    <definedName name="Z_AB7DBEC0_3C7E_4644_9704_506D9AA26AB1_.wvu.Rows" localSheetId="13" hidden="1">'קבוצת דלק'!$34:$35,'קבוצת דלק'!$38:$40,'קבוצת דלק'!$44:$45</definedName>
    <definedName name="Z_AB7DBEC0_3C7E_4644_9704_506D9AA26AB1_.wvu.Rows" localSheetId="5" hidden="1">'קבוצת דלק '!$48:$49,'קבוצת דלק '!$52:$54,'קבוצת דלק '!$58:$59,'קבוצת דלק '!$61:$64</definedName>
    <definedName name="Z_C189EB9B_1921_4C2F_B19F_7C0F6D3E560D_.wvu.Cols" localSheetId="2" hidden="1">'בעלי עניין באקסלנס     '!$H:$H</definedName>
    <definedName name="Z_C189EB9B_1921_4C2F_B19F_7C0F6D3E560D_.wvu.PrintArea" localSheetId="2" hidden="1">'בעלי עניין באקסלנס     '!$A$1:$N$15</definedName>
    <definedName name="Z_C189EB9B_1921_4C2F_B19F_7C0F6D3E560D_.wvu.PrintArea" localSheetId="17" hidden="1">גיליון!$A$3:$F$107</definedName>
    <definedName name="Z_DF7DA407_961F_4DF1_A597_8F893F85AA66_.wvu.Cols" localSheetId="2" hidden="1">'בעלי עניין באקסלנס     '!$H:$H</definedName>
    <definedName name="Z_DF7DA407_961F_4DF1_A597_8F893F85AA66_.wvu.Cols" localSheetId="5" hidden="1">'קבוצת דלק '!$E:$E</definedName>
    <definedName name="Z_DF7DA407_961F_4DF1_A597_8F893F85AA66_.wvu.PrintArea" localSheetId="2" hidden="1">'בעלי עניין באקסלנס     '!$A$2:$C$8</definedName>
    <definedName name="Z_DF7DA407_961F_4DF1_A597_8F893F85AA66_.wvu.PrintArea" localSheetId="8" hidden="1">'בעלי עניין בהפניקס'!$A$1:$F$17</definedName>
    <definedName name="Z_DF7DA407_961F_4DF1_A597_8F893F85AA66_.wvu.PrintArea" localSheetId="6" hidden="1">'בעלי עניין בהפניקס '!$A$1:$F$17</definedName>
    <definedName name="Z_DF7DA407_961F_4DF1_A597_8F893F85AA66_.wvu.PrintArea" localSheetId="4" hidden="1">'בעלי עניין בקבוצת דלק  '!$A$1:$D$7</definedName>
    <definedName name="Z_DF7DA407_961F_4DF1_A597_8F893F85AA66_.wvu.PrintArea" localSheetId="17" hidden="1">גיליון!$A$3:$F$107</definedName>
    <definedName name="Z_DF7DA407_961F_4DF1_A597_8F893F85AA66_.wvu.PrintArea" localSheetId="7" hidden="1">'קבוצת הפניקס'!$B$1:$G$140</definedName>
    <definedName name="Z_DF7DA407_961F_4DF1_A597_8F893F85AA66_.wvu.Rows" localSheetId="5" hidden="1">'קבוצת דלק '!$48:$49,'קבוצת דלק '!$52:$54,'קבוצת דלק '!$58:$59,'קבוצת דלק '!$61:$64</definedName>
  </definedNames>
  <calcPr calcId="145621" iterate="1"/>
  <customWorkbookViews>
    <customWorkbookView name="Dudi Zayat - תצוגה אישית" guid="{263BC7EC-09C0-466D-8A30-FA6E43808C58}" mergeInterval="0" personalView="1" maximized="1" windowWidth="1080" windowHeight="800" tabRatio="933" activeSheetId="2"/>
    <customWorkbookView name="Yoni - תצוגה אישית" guid="{AB7DBEC0-3C7E-4644-9704-506D9AA26AB1}" mergeInterval="0" personalView="1" maximized="1" windowWidth="1280" windowHeight="839" tabRatio="933" activeSheetId="20"/>
    <customWorkbookView name="קרן ישראלי - תצוגה אישית" guid="{6FADA591-0A61-4CD0-9DBF-210973F055DC}" mergeInterval="0" personalView="1" maximized="1" windowWidth="1600" windowHeight="682" tabRatio="933" activeSheetId="17"/>
    <customWorkbookView name="usf25623 - תצוגה אישית" guid="{07C179ED-7D9A-457B-B01C-09DA68311263}" mergeInterval="0" personalView="1" maximized="1" windowWidth="1600" windowHeight="688" tabRatio="933" activeSheetId="20"/>
    <customWorkbookView name="inbaln - תצוגה אישית" guid="{1BC97067-24F8-49A2-897D-EB7B2ACDD729}" mergeInterval="0" personalView="1" maximized="1" xWindow="1" yWindow="1" windowWidth="1280" windowHeight="805" tabRatio="977" activeSheetId="4"/>
    <customWorkbookView name="usf14162 - תצוגה אישית" guid="{5C6E2DC7-83E9-4237-8148-5C1076663D1A}" mergeInterval="0" personalView="1" maximized="1" xWindow="1" yWindow="1" windowWidth="952" windowHeight="534" tabRatio="977" activeSheetId="18"/>
    <customWorkbookView name="hagaio - תצוגה אישית" guid="{DF7DA407-961F-4DF1-A597-8F893F85AA66}" mergeInterval="0" personalView="1" maximized="1" xWindow="1" yWindow="1" windowWidth="952" windowHeight="777" tabRatio="977" activeSheetId="3"/>
    <customWorkbookView name="yaronl - תצוגה אישית" guid="{219863D3-E8A8-434F-8FC2-BEEF0BDCAC8C}" mergeInterval="0" personalView="1" maximized="1" xWindow="1" yWindow="1" windowWidth="1280" windowHeight="767" tabRatio="977" activeSheetId="4"/>
    <customWorkbookView name="usf14783 - תצוגה אישית" guid="{3CECDB4D-EDD5-4708-B02F-1D259AB64B77}" mergeInterval="0" personalView="1" maximized="1" windowWidth="1280" windowHeight="800" tabRatio="933" activeSheetId="2"/>
  </customWorkbookViews>
</workbook>
</file>

<file path=xl/calcChain.xml><?xml version="1.0" encoding="utf-8"?>
<calcChain xmlns="http://schemas.openxmlformats.org/spreadsheetml/2006/main">
  <c r="G33" i="13" l="1"/>
  <c r="G267" i="13"/>
  <c r="G300" i="13"/>
  <c r="G301" i="13" s="1"/>
  <c r="G302" i="13" s="1"/>
  <c r="G303" i="13" s="1"/>
  <c r="G305" i="13" l="1"/>
  <c r="G306" i="13" s="1"/>
  <c r="G304" i="13"/>
</calcChain>
</file>

<file path=xl/comments1.xml><?xml version="1.0" encoding="utf-8"?>
<comments xmlns="http://schemas.openxmlformats.org/spreadsheetml/2006/main">
  <authors>
    <author>marinas</author>
  </authors>
  <commentList>
    <comment ref="C38" authorId="0" guid="{9A5FC60A-4A1D-4A07-95CD-5458F60C7963}">
      <text>
        <r>
          <rPr>
            <sz val="9"/>
            <color indexed="81"/>
            <rFont val="Tahoma"/>
            <charset val="177"/>
          </rPr>
          <t>marinas:</t>
        </r>
        <r>
          <rPr>
            <sz val="9"/>
            <color indexed="81"/>
            <rFont val="Tahoma"/>
            <charset val="177"/>
          </rPr>
          <t xml:space="preserve">
שונה שם מגלובל מרקטס למוצרים פיננסים
</t>
        </r>
      </text>
    </comment>
  </commentList>
</comments>
</file>

<file path=xl/comments2.xml><?xml version="1.0" encoding="utf-8"?>
<comments xmlns="http://schemas.openxmlformats.org/spreadsheetml/2006/main">
  <authors>
    <author>marinas</author>
  </authors>
  <commentList>
    <comment ref="C69" authorId="0" guid="{510C47D4-3183-4F01-B82A-BA6F0B918D7D}">
      <text>
        <r>
          <rPr>
            <sz val="9"/>
            <color indexed="81"/>
            <rFont val="Tahoma"/>
            <charset val="177"/>
          </rPr>
          <t>marinas:</t>
        </r>
        <r>
          <rPr>
            <sz val="9"/>
            <color indexed="81"/>
            <rFont val="Tahoma"/>
            <charset val="177"/>
          </rPr>
          <t xml:space="preserve">
שונה שם מגלובל מרקטס למוצרים פיננסים
</t>
        </r>
      </text>
    </comment>
  </commentList>
</comments>
</file>

<file path=xl/sharedStrings.xml><?xml version="1.0" encoding="utf-8"?>
<sst xmlns="http://schemas.openxmlformats.org/spreadsheetml/2006/main" count="4052" uniqueCount="1763">
  <si>
    <t>שם בעל עניין</t>
  </si>
  <si>
    <t>שיעור אחזקה</t>
  </si>
  <si>
    <t>הערות</t>
  </si>
  <si>
    <t>יצחק (שרון) תשובה</t>
  </si>
  <si>
    <t>יעקב שחר</t>
  </si>
  <si>
    <t>נילי שחר</t>
  </si>
  <si>
    <t>ישראל קז</t>
  </si>
  <si>
    <t>עוזי מור</t>
  </si>
  <si>
    <t>דלק השקעות ונכסים בע"מ</t>
  </si>
  <si>
    <t>מאיר חברה למכוניות ומשאיות בע"מ</t>
  </si>
  <si>
    <t>קבוצת דלק בע"מ</t>
  </si>
  <si>
    <t>הפניקס השקעות ופיננסים בע"מ</t>
  </si>
  <si>
    <t>שיעורי הבעלות והשליטה של החברה המחזיקה</t>
  </si>
  <si>
    <t>קבוצה</t>
  </si>
  <si>
    <t>תת-קבוצה</t>
  </si>
  <si>
    <t>ת.ז./ח.פ./ח.צ.</t>
  </si>
  <si>
    <t>הפניקס אחזקות בע"מ</t>
  </si>
  <si>
    <t>הפניקס חברה לביטוח בע"מ</t>
  </si>
  <si>
    <t>הדר ירוק נכסים והשקעות בע"מ</t>
  </si>
  <si>
    <t>עטרה ניהול שותפויות בע"מ</t>
  </si>
  <si>
    <t xml:space="preserve">שמות </t>
  </si>
  <si>
    <t>הפניקס אחזקות</t>
  </si>
  <si>
    <t>אוטוסרב שירותי רכב בע"מ</t>
  </si>
  <si>
    <t>כהן - גבעון סוכנות לביטוח (1994) בע"מ</t>
  </si>
  <si>
    <t>קלע סוכנות לבטוח (1987) בע"מ</t>
  </si>
  <si>
    <t>אגם לידרים אחזקות (2001) בע"מ</t>
  </si>
  <si>
    <t>אגם לידרים (ישראל) סוכנות לביטוח (2003) בע"מ</t>
  </si>
  <si>
    <t>עמרי סוכנות ביטוח בע"מ</t>
  </si>
  <si>
    <t>דורון ראובני סוכנות לביטוח (1998) בע"מ</t>
  </si>
  <si>
    <t xml:space="preserve">גרניט סוכנות לביטוח ח.י.ש. (1991) בע"מ </t>
  </si>
  <si>
    <t>רמון גרניט סוכנות לביטוח (1994) בע"מ</t>
  </si>
  <si>
    <t xml:space="preserve">אקסלנס השקעות בע"מ </t>
  </si>
  <si>
    <t>עטרה טכנולוג'י וונצ'רס בע"מ</t>
  </si>
  <si>
    <t>החזקות עד"ך בע"מ</t>
  </si>
  <si>
    <t>פניקלאס בע"מ</t>
  </si>
  <si>
    <t>מהדרין בע"מ</t>
  </si>
  <si>
    <t xml:space="preserve">עטרה ניהול שותפויות בע"מ </t>
  </si>
  <si>
    <t>בריא לי הנחות בע"מ</t>
  </si>
  <si>
    <t>חצי חשבון בע"מ</t>
  </si>
  <si>
    <t>הפניקס  ש.מ. חברה לנאמנות בע"מ</t>
  </si>
  <si>
    <t>טנא ניהול השקעות בקיבוצים בע"מ</t>
  </si>
  <si>
    <t>טנא קרן להשקעות בתעשייה הקיבוצית שותפות מוגבלת</t>
  </si>
  <si>
    <t>הפניקס מול הים חברה לניהול שותפות מוגבלת בע"מ</t>
  </si>
  <si>
    <t>הפניקס פי אי שותף כללי בע"מ</t>
  </si>
  <si>
    <t xml:space="preserve">הפנ-טאו אחזקות שותפות מוגבלת </t>
  </si>
  <si>
    <t>עומר שחר</t>
  </si>
  <si>
    <t>אמפל דיור מוגן (1998) בע"מ</t>
  </si>
  <si>
    <t>אמפל דיור מוגן (1994) בע"מ</t>
  </si>
  <si>
    <t>אמפל דיור מוגן (1966) בע"מ</t>
  </si>
  <si>
    <t>קידום ד.ש. (השקעות ופיננסים 1992) בע"מ</t>
  </si>
  <si>
    <t>ח.פ/ח.צ/ת.ז</t>
  </si>
  <si>
    <t>בעלי העניין (חברות)</t>
  </si>
  <si>
    <t>בעלי עניין בהפניקס אחזקות בע"מ</t>
  </si>
  <si>
    <t>בעלי עניין במאיר חברה למכוניות ומשאיות בע"מ</t>
  </si>
  <si>
    <t xml:space="preserve">הפניקס אחזקות בינלאומי בע"מ </t>
  </si>
  <si>
    <t xml:space="preserve">הערות </t>
  </si>
  <si>
    <t>מוחזקת גם ע"י אמפל דיור מוגן (1966) בע"מ</t>
  </si>
  <si>
    <t>מוחזקת גם ע"י אמפל דיור מוגן (1994) בע"מ</t>
  </si>
  <si>
    <t>מוחזקת גם ע"י הפניקס ביטוח</t>
  </si>
  <si>
    <t>המומחים להטבות לעובדים בנפיט בע"מ</t>
  </si>
  <si>
    <t>בריא לי סוכנות לביטוח (2007) בע"מ</t>
  </si>
  <si>
    <t>עד 120 - ניהול הוד השרון (1996) בע"מ</t>
  </si>
  <si>
    <t>עד 120 - רמת החייל (ניהול) בע"מ</t>
  </si>
  <si>
    <t>הסכם בעלי מניות</t>
  </si>
  <si>
    <t>עד 120 רמת החיל - שותפות מוגבלת</t>
  </si>
  <si>
    <t>עד 120 הוד השרון (שותפות מוגבלת)</t>
  </si>
  <si>
    <t>שותף כללי</t>
  </si>
  <si>
    <r>
      <t>ישראל קז ופנינה קז חתמו על הסכם אשר במסגרתו יועברו כל החזקותיו של ישראל קז בחברה לחברת נאמנות בשם נכסי משפחת קז בע"מ (להלן: "</t>
    </r>
    <r>
      <rPr>
        <b/>
        <sz val="12"/>
        <rFont val="David"/>
        <charset val="177"/>
      </rPr>
      <t>חברת הנאמנות</t>
    </r>
    <r>
      <rPr>
        <sz val="12"/>
        <rFont val="David"/>
        <charset val="177"/>
      </rPr>
      <t xml:space="preserve">") אשר תחזיקם בנאמנות עבורם ובהתאם להוראות הסכם הנאמנות. העברת המניות האמורות לחברת הנאמנות טרם הושלמה. </t>
    </r>
  </si>
  <si>
    <t>פניקס גלובל בע"מ</t>
  </si>
  <si>
    <t>מוחזקת גם ע"י הפניקס מול הים 2%</t>
  </si>
  <si>
    <t>הפניקס קפיטל בע"מ</t>
  </si>
  <si>
    <t>בנפיט, סוכנות לביטוח פנסיוני (1995) בע"מ</t>
  </si>
  <si>
    <t>מחזיקה ב- 50% מרמון גרניט  סוכנות לביטוח (1994) בע"מ</t>
  </si>
  <si>
    <t>גמא סליקה וניהול בע"מ</t>
  </si>
  <si>
    <t>שקל סוכנות לביטוח (2008) בע"מ</t>
  </si>
  <si>
    <t>אסף ברטפלד</t>
  </si>
  <si>
    <t>דירקטורים בהפניקס אחזקות בע"מ ובהפניקס חברה לביטוח בע"מ</t>
  </si>
  <si>
    <t>תמיר אגמון</t>
  </si>
  <si>
    <t>אלעד שרון (תשובה)</t>
  </si>
  <si>
    <t>מנכ"ל הפניקס אחזקות בע"מ והפניקס חברה לביטוח בע"מ</t>
  </si>
  <si>
    <t>פלטינום מימון פקטורינג בע"מ</t>
  </si>
  <si>
    <t>פלטינום מימון פקטורינג  בע"מ</t>
  </si>
  <si>
    <t>הפניקס סוכנויות ביטוח 1989 בע"מ</t>
  </si>
  <si>
    <t>מחזיקה ב- 75% מאגם לידרים (ישראל) סוכנות לביטוח (2003) בע"מ</t>
  </si>
  <si>
    <t>קבוצת הפניקס אחזקות בע"מ</t>
  </si>
  <si>
    <t>אברהם הראל</t>
  </si>
  <si>
    <t>עד 120 מרכזי מגורים לאוכלוסיה המבוגרת בע"מ</t>
  </si>
  <si>
    <t>פלטינום מימון ופקטורינג כ.א. 2006 בע"מ</t>
  </si>
  <si>
    <t>הפסיקה פעילות</t>
  </si>
  <si>
    <t>אייל לפידות</t>
  </si>
  <si>
    <t>הפניקס גיוסי הון (2009) בע"מ</t>
  </si>
  <si>
    <t>א.ש.ל סוכנות לביטוח (1999) בע"מ</t>
  </si>
  <si>
    <t>לב הדקל סוכנות לביטוח (2004) בע"מ</t>
  </si>
  <si>
    <t xml:space="preserve">תגמול סוכנות לביטוח חיים (2002) בע"מ </t>
  </si>
  <si>
    <t>קלע סוכנות לביטוח (1987) בע"מ</t>
  </si>
  <si>
    <t xml:space="preserve">בר זיו,רביד,שושן סוכנות לביטוח חיים (1996) בע"מ </t>
  </si>
  <si>
    <t>גרניט סוכנות לביטוח ח.י.ש (1991) בע"מ</t>
  </si>
  <si>
    <t>א. שקל שרותים אקטואריים בע"מ</t>
  </si>
  <si>
    <t>שקל ב.אג'יו ניהול סיכונים והחלטות פיננסיות בע"מ</t>
  </si>
  <si>
    <t>פ.ר.ג. סוכנות לביטוח ימי (2008) בע"מ</t>
  </si>
  <si>
    <t>שילוב סוכנות ביטוח בע"מ</t>
  </si>
  <si>
    <t>רמון גרניט/תורן חתמים בינלאומיים - סוכנות לביטוח ימי (2003) בע"מ</t>
  </si>
  <si>
    <t>משלים סוכנות לביטוח בע"מ</t>
  </si>
  <si>
    <t>רמון גרניט תורן סוכנות לביטוח ימי (1998) שותפות מוגבלת</t>
  </si>
  <si>
    <t>ת.ז</t>
  </si>
  <si>
    <t>שיעור אחזקה במניות רגילות</t>
  </si>
  <si>
    <t>שיעור אחזקה במניות הנהלה</t>
  </si>
  <si>
    <t>סה"כ</t>
  </si>
  <si>
    <t xml:space="preserve">טל אבינרי חב' עורכי דין בנאמנות עבור עוזי מור </t>
  </si>
  <si>
    <t>מאוזן יעוץ פנסיוני בע"מ</t>
  </si>
  <si>
    <t>הסכם לשליטה משותפת</t>
  </si>
  <si>
    <t>הפניקס פנסיה וגמל בע"מ</t>
  </si>
  <si>
    <t>ברק משרקי</t>
  </si>
  <si>
    <t>רוני מילניאק</t>
  </si>
  <si>
    <t>31.12.2010</t>
  </si>
  <si>
    <t>הפניקס פנסיה חברה לניהול קרנות פנסיה מאוזנות בע"מ</t>
  </si>
  <si>
    <t>ליאורה פרט לוין</t>
  </si>
  <si>
    <t>קבוצת אקסלנס</t>
  </si>
  <si>
    <t>החברה המחזיקה</t>
  </si>
  <si>
    <t>שם החברה</t>
  </si>
  <si>
    <t>ח.פ.</t>
  </si>
  <si>
    <t>אקסלנס השקעות בע"מ</t>
  </si>
  <si>
    <t>אקסלנס נשואה חיתום (1993) בע"מ</t>
  </si>
  <si>
    <t>אקסלנס צמיחה ני"ע והשקעות בע"מ</t>
  </si>
  <si>
    <t>ESOP-שירותי ניהול ונאמנות בע"מ</t>
  </si>
  <si>
    <t>ריט 1 שירותי ניהול בע"מ</t>
  </si>
  <si>
    <t xml:space="preserve">סמפאל השקעות בע"מ </t>
  </si>
  <si>
    <t>אקסלנס אינווסט (2007) בע"מ</t>
  </si>
  <si>
    <t xml:space="preserve">אקסבר בע"מ </t>
  </si>
  <si>
    <t>גילץ חברה להשקעות בע"מ</t>
  </si>
  <si>
    <t xml:space="preserve"> רן אבגד נכסים והשקעות (1988) בע"מ</t>
  </si>
  <si>
    <t>אקסלנס נשואה שירותים בע"מ</t>
  </si>
  <si>
    <t>קשת אג"ח בע"מ</t>
  </si>
  <si>
    <t>אקספרט פיננסיים בע"מ 513530600 -מחזיקה ב- 50% נוספים</t>
  </si>
  <si>
    <t>אג"ח מובנה ופקדונות סחירים:</t>
  </si>
  <si>
    <t>50% נוספים מוחזקים על ידי אקסלנס נשואה מוצרים פיננסיים בע"מ</t>
  </si>
  <si>
    <t>קסמים</t>
  </si>
  <si>
    <t>קסם תעודות סל אחזקות בע"מ</t>
  </si>
  <si>
    <t>קסם מכשירים פיננסים מסחר בע"מ</t>
  </si>
  <si>
    <t>ע"י קסם תעודות סל ומוצרי מדדים</t>
  </si>
  <si>
    <t>קסם מוצרים פיננסיים (2004) מסחר  בע"מ</t>
  </si>
  <si>
    <t>קסם עולמי מסחר (2006) בע"מ</t>
  </si>
  <si>
    <t>קסם מדדים  מסחר בע"מ</t>
  </si>
  <si>
    <t>קסם תעודות סל ומוצרי מדדים בע"מ</t>
  </si>
  <si>
    <t>ע"י קסם אחזקות</t>
  </si>
  <si>
    <t>קסם תעודות מדדים מסחר בע"מ</t>
  </si>
  <si>
    <t>קסם  מורכבות מסחר בע"מ</t>
  </si>
  <si>
    <t>קסם סל מסחר בע"מ</t>
  </si>
  <si>
    <t>קסם מטבעות בע"מ</t>
  </si>
  <si>
    <t>קסם מטבעות 2 בע"מ</t>
  </si>
  <si>
    <t>מוחזקות 100% ע"י קסם מטבעות</t>
  </si>
  <si>
    <t>קסם מטבעות מסחר (2005) בע"מ</t>
  </si>
  <si>
    <t>קסם ג'מבו בע"מ</t>
  </si>
  <si>
    <t>קסם ג'מבו תפעול (2004) בע"מ</t>
  </si>
  <si>
    <t>מוחזקת ע"י קסם אחזקות</t>
  </si>
  <si>
    <t>ראה אקסלנס נשואה חיתום (1993) בע"מ</t>
  </si>
  <si>
    <t>אקסלנס נשואה ניהול השקעות בע"מ</t>
  </si>
  <si>
    <t>אקסלנס נשואה מוצרים פיננסיים בע"מ</t>
  </si>
  <si>
    <t>אקסלנס נשואה ניהול קרנות נאמנות בע"מ</t>
  </si>
  <si>
    <t>33% נוספים מוחזקים על ידי אקסלנס נשואה ניהול השקעות בע"מ</t>
  </si>
  <si>
    <t>אקסלנס נשואה השקעות אלטרנטיביות בע"מ</t>
  </si>
  <si>
    <t>מוחזקת במישרין ע"י אקסלנס צמיחה</t>
  </si>
  <si>
    <t>אג"ח מובנה ופקדונות סחירים</t>
  </si>
  <si>
    <t>חשמל פלוס אגרות חוב בע"מ</t>
  </si>
  <si>
    <t>נתיבים אג"ח בע"מ</t>
  </si>
  <si>
    <t>ראה אקסלנס נשואה ניהול השקעות בע"מ</t>
  </si>
  <si>
    <t>אקסלנס נשואה שרותי בורסה בע"מ</t>
  </si>
  <si>
    <t>נשואה זנקס ניהול השקעות בע"מ</t>
  </si>
  <si>
    <t>זנקס גרופ בע"מ</t>
  </si>
  <si>
    <t>זנקס אנד קומפני בע"מ</t>
  </si>
  <si>
    <t xml:space="preserve">אקסלנס קרנות נאמנות בע"מ </t>
  </si>
  <si>
    <t xml:space="preserve">ראה אקסלנס נשואה ניהול השקעות ו-אקסלנס צמיחה ניירות ערך והשקעות בע"מ </t>
  </si>
  <si>
    <t>בעלי עניין באקסלנס השקעות בע"מ</t>
  </si>
  <si>
    <t xml:space="preserve">שיעור אחזקה </t>
  </si>
  <si>
    <t>שמות</t>
  </si>
  <si>
    <t>אחוזי אחזקה</t>
  </si>
  <si>
    <t>מאיר החזקות (הפניקס) בע"מ</t>
  </si>
  <si>
    <t>מאיר אחזקות הונגריה בע"מ</t>
  </si>
  <si>
    <t>קשר מ.י.י השקעות בע"מ</t>
  </si>
  <si>
    <t>מאיר ה.ל בע"מ</t>
  </si>
  <si>
    <t>מאיר משאיות תובלה (2002) בע"מ</t>
  </si>
  <si>
    <t>מאיר ליסינג בע"מ</t>
  </si>
  <si>
    <t>קווים תחבורה ציבורית אינטרנשיונל (2002) בע"מ</t>
  </si>
  <si>
    <t>מרכבים מפעלי מתכת בע"מ</t>
  </si>
  <si>
    <t>מוסך א.א.מ בע"מ</t>
  </si>
  <si>
    <t>מוסך מרכזי מאיר דרום בע"מ</t>
  </si>
  <si>
    <t>ק.ש. אחזקות ונכסים  מאיר בע"מ</t>
  </si>
  <si>
    <t>מאיר א.ל. שירותי רכב בע"מ</t>
  </si>
  <si>
    <t>מאיר אירופה בע"מ</t>
  </si>
  <si>
    <t>קוגול יוניטרייד בע"מ</t>
  </si>
  <si>
    <t xml:space="preserve">מאיר קונפידן נדל"ן בע"מ </t>
  </si>
  <si>
    <t>מאיר (קשר) נדל"ן בע"מ</t>
  </si>
  <si>
    <t>מאיר (קשר) השקעות בע"מ</t>
  </si>
  <si>
    <t>מאיר אבו מוך בע"מ</t>
  </si>
  <si>
    <t xml:space="preserve">מאיר רעננה מרכז שרות </t>
  </si>
  <si>
    <t>מאיר רמות סוכנות לביטוח בע"מ</t>
  </si>
  <si>
    <t xml:space="preserve">קיי. אס. אי. אינטרנשיונל </t>
  </si>
  <si>
    <t xml:space="preserve">ק.ל.ס. מימון רכב בע"מ </t>
  </si>
  <si>
    <t xml:space="preserve">חיה נכסים קשר בע"מ </t>
  </si>
  <si>
    <t xml:space="preserve">מאיר קשר יזמות ובנייה </t>
  </si>
  <si>
    <t>קווים תחבורה ציבורית בע"מ</t>
  </si>
  <si>
    <t>קשר רנט א קאר בע"מ</t>
  </si>
  <si>
    <t>מ.מ.מ. טרייד אין בע"מ</t>
  </si>
  <si>
    <t>אוטוסנטר מאיר בע"מ</t>
  </si>
  <si>
    <t>אופרייט ליס בע"מ</t>
  </si>
  <si>
    <t>מ.מ.מ. טרייד אין בע"מ ואוטוסנטר מאיר בע"מ</t>
  </si>
  <si>
    <t>אוטוסנטר שותפות מוגבלת</t>
  </si>
  <si>
    <t xml:space="preserve">ק.ש. אחזקות ונכסים  מאיר בע"מ </t>
  </si>
  <si>
    <t>מאיר דוידוב מוסכים בע"מ</t>
  </si>
  <si>
    <t>מוסך מאיר אשדוד בע"מ</t>
  </si>
  <si>
    <t>מוסך מאיר עמק חפר שותפות מוגבלת</t>
  </si>
  <si>
    <t>קישובים השקעות בע"מ</t>
  </si>
  <si>
    <t>סטודיו C</t>
  </si>
  <si>
    <t>הראל הרץ אינווסמנט האוס בע"מ</t>
  </si>
  <si>
    <t>ד"ר אגר תעשיות שמן זית ומוצריו</t>
  </si>
  <si>
    <t>פוקוס מדיה</t>
  </si>
  <si>
    <t>טרילוג'קל טכנולוגיות בע"מ</t>
  </si>
  <si>
    <t>פוקס מדיה</t>
  </si>
  <si>
    <t xml:space="preserve">קבוצת טלכלל </t>
  </si>
  <si>
    <t>קבוצת טלכלל</t>
  </si>
  <si>
    <t>טלמסר</t>
  </si>
  <si>
    <t>אפסל סיסטמס בע"מ</t>
  </si>
  <si>
    <t>דיירקט סחר ולוגיסטיקה בע"מ</t>
  </si>
  <si>
    <t>טושירה השקעות שותפות מוגבלת</t>
  </si>
  <si>
    <t>אופקים ירוקים (חסכון באנרגיה) בע"מ</t>
  </si>
  <si>
    <t>איזוטלר</t>
  </si>
  <si>
    <t>M.C.T</t>
  </si>
  <si>
    <t>חברות בבעלות משפחת שחר וקז</t>
  </si>
  <si>
    <t>קשר ספורט (מכבי חיפה)</t>
  </si>
  <si>
    <t xml:space="preserve">חברות בבעלות משפחת שחר וקז באמצעות </t>
  </si>
  <si>
    <t xml:space="preserve">וישראל קז הולדינג בע"מ.  </t>
  </si>
  <si>
    <t>חברות בבעלות משפחת שחר</t>
  </si>
  <si>
    <t>נ.י.ש. השקעות בינלאומיות בע"מ</t>
  </si>
  <si>
    <t xml:space="preserve">שיחזור עיצבי בע"מ </t>
  </si>
  <si>
    <t>מגן ליברמן בע"מ</t>
  </si>
  <si>
    <t>י.ש.ר.ש תחנות בע"מ</t>
  </si>
  <si>
    <t>יעקב שחר הולדינג בע"מ</t>
  </si>
  <si>
    <t>מפעיל בע"מ</t>
  </si>
  <si>
    <t>שחר יעקב אחזקות וניהול 1997 בע"מ</t>
  </si>
  <si>
    <t xml:space="preserve">טקטיום </t>
  </si>
  <si>
    <t>חברות בבעלות משפחת קז</t>
  </si>
  <si>
    <t>דרים טים בע"מ</t>
  </si>
  <si>
    <t>איאווימאג בע"מ</t>
  </si>
  <si>
    <t>ישראל קז הולדינג בע"מ</t>
  </si>
  <si>
    <t>קז ישראל אחזקות וניהול 1997 בע"מ</t>
  </si>
  <si>
    <t>חברות בהן בעלי העניין הם בעלי עניין</t>
  </si>
  <si>
    <t>התנועה עמק חפר תובלה בע"מ</t>
  </si>
  <si>
    <t>אל אסבך חברה לציוד כבד ומשאיות בע"מ</t>
  </si>
  <si>
    <t>תש"ח אגודה שיתופית חקלאית לתובלה</t>
  </si>
  <si>
    <t xml:space="preserve">מוסך תש"ח </t>
  </si>
  <si>
    <t>דירקטורים בהפניקס אחזקות בע"מ</t>
  </si>
  <si>
    <t>ובהפניקס חברה לביטוח בע"מ</t>
  </si>
  <si>
    <t>קבוצת דלק</t>
  </si>
  <si>
    <t>דלק פטרוליום בע"מ</t>
  </si>
  <si>
    <t>דלק חברת הדלק הישראלית בע"מ</t>
  </si>
  <si>
    <t>דלק אירופה הולדינגס בע"מ</t>
  </si>
  <si>
    <t xml:space="preserve">מוחזקת גם ע"י דלק  ישראל 20% </t>
  </si>
  <si>
    <t>דלק שיווק והפצה גז טבעי בע"מ</t>
  </si>
  <si>
    <t>דלק שמנים- דלקול בע"מ</t>
  </si>
  <si>
    <t>גל-שוהם חברה לדלק בע"מ</t>
  </si>
  <si>
    <t>גל שוהם, שוהם תחנות וגל חברה לדלק מוזגו מיום 1.01.2008 עם דלק חברת הדלק הישראלית בע"מ. המיזוג טרם הושלם ברשם החברות</t>
  </si>
  <si>
    <t>ביטום תעשיות פטרו כימיות בע"מ</t>
  </si>
  <si>
    <t>ביום 3.1.2011 העבירה דלק ישראל את כל מניותיה בביטום.</t>
  </si>
  <si>
    <t>דלק חימום בע"מ</t>
  </si>
  <si>
    <t>דלק שינוע בע"מ</t>
  </si>
  <si>
    <t>דלק קמעונאות (שותפות רשומה)</t>
  </si>
  <si>
    <t>דלק-בלסקי, שותפות לשיווק דלקים ושמנים</t>
  </si>
  <si>
    <t>לא פעילה</t>
  </si>
  <si>
    <t>דלק מנטה קמעונאות דרכים  בע"מ</t>
  </si>
  <si>
    <t>החברה המאוחדת ליצוא נפט בע"מ</t>
  </si>
  <si>
    <t>שרותי טנקרים בע"מ</t>
  </si>
  <si>
    <t>דלק פי-גלילות שותפות מוגבלת</t>
  </si>
  <si>
    <t>ענבל תדלוק ונכסים בע"מ</t>
  </si>
  <si>
    <t>דלק מנטה הראל בע"מ</t>
  </si>
  <si>
    <t>פי גלילות מסופיי נפט וצינורות בע"מ</t>
  </si>
  <si>
    <t>דלק ארגמן פיתוח וניהול (שותפות)</t>
  </si>
  <si>
    <t>מגל מפעלי גז ונפט לישראל בע"מ</t>
  </si>
  <si>
    <t xml:space="preserve">קרן דלק למדע לחנוך ולתרבות בע"מ </t>
  </si>
  <si>
    <t xml:space="preserve">דלק ש. כללי בע"מ </t>
  </si>
  <si>
    <t>אורפק מערכות בע"מ</t>
  </si>
  <si>
    <t>דלק מתחמים קמעונאיים בע"מ</t>
  </si>
  <si>
    <t>דלק סוכנויות ושירותים בע"מ</t>
  </si>
  <si>
    <t xml:space="preserve">דלק מסחר ושירותים בע"מ </t>
  </si>
  <si>
    <t>דלק מנטה שותפות רשומה</t>
  </si>
  <si>
    <t xml:space="preserve">קווי דלק ישראלים בע"מ </t>
  </si>
  <si>
    <t>תחנות דלק שערי באר שבע</t>
  </si>
  <si>
    <t>תחנת דלק שערי ירושליים</t>
  </si>
  <si>
    <t xml:space="preserve">אנקו פחם (מחקר) בע"מ </t>
  </si>
  <si>
    <t>בפירוק מרצון</t>
  </si>
  <si>
    <t>דלק קמעונאות ומסחר (2009) בע"מ</t>
  </si>
  <si>
    <t>גל שוהם חברה לדלק בע"מ</t>
  </si>
  <si>
    <t>שוהם תחנות ונכסים בע"מ</t>
  </si>
  <si>
    <t>גל חברה לדלק בע"מ</t>
  </si>
  <si>
    <t>עין יהב- דלק בע"מ</t>
  </si>
  <si>
    <t>דלק - סעדון חברה לייזום ופיתוח פרוייקטים בע"מ</t>
  </si>
  <si>
    <t>אורחאן מי מגידו בע"מ</t>
  </si>
  <si>
    <t>דלק - קליאוט</t>
  </si>
  <si>
    <t>דלק ישראל שיווק דלקים</t>
  </si>
  <si>
    <t>ברק קפיטל</t>
  </si>
  <si>
    <t>דלק תשתיות בע"מ</t>
  </si>
  <si>
    <t>דלק אקולוגיה -שותפות מוגבלת</t>
  </si>
  <si>
    <t>מוחזקת גם ע"י דלק תשתיות</t>
  </si>
  <si>
    <t xml:space="preserve">מישור רותם - דלק טיפול במים בע"מ </t>
  </si>
  <si>
    <t>מוחזקת גם ע"י חברת הדלק הישראלית</t>
  </si>
  <si>
    <t>דלק מערכות רכב בע"מ</t>
  </si>
  <si>
    <t>גדות תעשיות ביוכימיה בע"מ</t>
  </si>
  <si>
    <t>דלק מערכות אנרגיה בע"מ (דמ"א)</t>
  </si>
  <si>
    <t>דלק ואבנר ים תטיס</t>
  </si>
  <si>
    <t>מוחזקת גם ע"י דלק קידוחים ואבנר</t>
  </si>
  <si>
    <t>דלק קידוחים - שותפות מוגבלת</t>
  </si>
  <si>
    <t>מוחזקת גם ע"י דלק ניהול קידוחים (12.52%)</t>
  </si>
  <si>
    <t>אבנר חיפושי נפט - שותפות מוגבלת</t>
  </si>
  <si>
    <t>מוחזקת גם ע"י דלק מערכות אנרגיה</t>
  </si>
  <si>
    <t>אי.פי.פי. דלק אשקלון בע"מ</t>
  </si>
  <si>
    <t>ראה גיליון נפרד</t>
  </si>
  <si>
    <t>ברק קפיטל בע"מ</t>
  </si>
  <si>
    <t>ברק קפיטל ניהול השקעות בע"מ</t>
  </si>
  <si>
    <t>עידן מכשירים פיננסים בע"מ</t>
  </si>
  <si>
    <t>ברק קפיטל חיתום בע"מ</t>
  </si>
  <si>
    <t>ברק קפיטל ג'י. טי. בע"מ</t>
  </si>
  <si>
    <t>ברק קפיטל השקעות 2006 בע"מ</t>
  </si>
  <si>
    <t>אג"מ - מוצרי השקעה מוגנים בע"מ</t>
  </si>
  <si>
    <t>פגסוס סמארט טריידינג בע"מ</t>
  </si>
  <si>
    <t>אמטרין שותפות מוגבלת</t>
  </si>
  <si>
    <t>עידן מכשירים פיננסים בע"מ היא השותף הכללי</t>
  </si>
  <si>
    <t>אמטרין 2 שותפות מוגבלת</t>
  </si>
  <si>
    <t>אג"מ - מוצרי השקעה מוגנים מסחר (2008) בע"מ</t>
  </si>
  <si>
    <t>מוחזקת ע"י אג"מ - מוצרי השקעה מונגים בע"מ</t>
  </si>
  <si>
    <t>איי.די.אי. טכנולוגיות בע"מ</t>
  </si>
  <si>
    <t>איי.פי.פי דלק אלון תבור בע"מ</t>
  </si>
  <si>
    <t>איי. פי.פי דלק רמת גבריאל  בע"מ</t>
  </si>
  <si>
    <t>אי.פי.פי דלק אשקלון בע"מ</t>
  </si>
  <si>
    <t xml:space="preserve">דלק אקולוגיה- שותפות מוגבלת </t>
  </si>
  <si>
    <t>איי פי פי דלק אשכול גת בע"מ</t>
  </si>
  <si>
    <t>איי פי פי דלק שורק בע"מ</t>
  </si>
  <si>
    <t>דלק מוטורס בע"מ</t>
  </si>
  <si>
    <t>דלק מוטורס חלפים (1987) בע"מ</t>
  </si>
  <si>
    <t>נכסי דמ"ר (1985) בע"מ</t>
  </si>
  <si>
    <t>ד.ס.ר.-דלק סוכנויות רכב 1994-שותפות רשומה</t>
  </si>
  <si>
    <t>דלק ניהול קידוחים (1993) בע"מ</t>
  </si>
  <si>
    <t>דלק נאמנויות קידוחים בע"מ</t>
  </si>
  <si>
    <t>דלק קידוחים שותפות מוגבלת</t>
  </si>
  <si>
    <t xml:space="preserve">אבנר נפט וגז בע"מ </t>
  </si>
  <si>
    <t>אבנר חיפושי נפט – שותפות מוגבלת</t>
  </si>
  <si>
    <t>אבנר נאמנויות בע"מ</t>
  </si>
  <si>
    <t>דלק אנרגיה בינלאומית בע"מ</t>
  </si>
  <si>
    <t>דלק ואבנר ים תטיס בע"מ</t>
  </si>
  <si>
    <t>מוחזקת גם ע"י אבנר חיפושי נפט ודלק השקעות ונכסים בע"מ</t>
  </si>
  <si>
    <t>מוחזקת גם ע"י דלק קידוחים ודלק השקעות ונכסים בע"מ</t>
  </si>
  <si>
    <t>חברות שבין יצחק תשובה לבין קבוצת דלק</t>
  </si>
  <si>
    <t>כרמי-דור בע"מ</t>
  </si>
  <si>
    <t>כרמי-אור בע"מ</t>
  </si>
  <si>
    <t>אור-דורי ב"מ</t>
  </si>
  <si>
    <t>שרון-תשובה השקעות בע"מ</t>
  </si>
  <si>
    <t>תשלוז השקעות והחזקות בע"מ</t>
  </si>
  <si>
    <t>תשלוז השקעות (1993) בע"מ</t>
  </si>
  <si>
    <t>אתרי שרון ניירות ערך (1998) בע"מ</t>
  </si>
  <si>
    <t>ת.ש.נ. החזקות (1998) בע"מ</t>
  </si>
  <si>
    <t>אפריל אם.איי סוכנות לנדל"ן בע"מ</t>
  </si>
  <si>
    <t>תשלוז נכסים בע"מ</t>
  </si>
  <si>
    <t>לויאל וויט עסקים בע"מ</t>
  </si>
  <si>
    <t>י.ת שרון פיננסים</t>
  </si>
  <si>
    <t>י.ת אמריקה ישראל אינווסטמנט בע"מ</t>
  </si>
  <si>
    <t>גרין הון סיכון בע"מ</t>
  </si>
  <si>
    <t>חברות בבעלות יצחק תשובה (ואינן קשורות לקבוצת דלק)</t>
  </si>
  <si>
    <t>דלק נדל"ן בע"מ</t>
  </si>
  <si>
    <t>אתר דר חברה לבניין ולהשקעות בע"מ</t>
  </si>
  <si>
    <t xml:space="preserve">גרין הון סיכון בע"מ </t>
  </si>
  <si>
    <t>לויאל וויט ניהול (1997) בע"מ</t>
  </si>
  <si>
    <t>אלעד מלונות בע"מ</t>
  </si>
  <si>
    <t>רשת מלונות פרדייז בע"מ</t>
  </si>
  <si>
    <t>מרמייד ישראל (1986) בע"מ</t>
  </si>
  <si>
    <t>אלעד כנרת בע"מ</t>
  </si>
  <si>
    <t>נכסי מגדל העיר בירושלים 1972 בע"מ</t>
  </si>
  <si>
    <t>קונטור אסט ישראל בע"מ</t>
  </si>
  <si>
    <t>מלכת שבא אילת בע"מ</t>
  </si>
  <si>
    <t>מלונות הנגב ש.ת. (1996) בע"מ</t>
  </si>
  <si>
    <t>החברה לפיתוח מפרץ אמנון בע"מ</t>
  </si>
  <si>
    <t>מלכת שבא אילת 1999 – שותפות כללית</t>
  </si>
  <si>
    <t>מלכת שבא אילת (1998) בע"מ</t>
  </si>
  <si>
    <t>נכסי מלכת שבא אילת – שותפות מוגבלת</t>
  </si>
  <si>
    <t>תשלוז פיננסים בע"מ</t>
  </si>
  <si>
    <t>תשלוז כפר סבא בע"מ</t>
  </si>
  <si>
    <t>קניון בית אליעזר בע"מ</t>
  </si>
  <si>
    <t>מרכז מסחרי זכרון בע"מ</t>
  </si>
  <si>
    <t>גני זכרון בע"מ</t>
  </si>
  <si>
    <t>שותפות פנינה זכרון</t>
  </si>
  <si>
    <t>א.מ.ת. נווה סביון בע"מ</t>
  </si>
  <si>
    <t>ניהול גני השרון בע"מ</t>
  </si>
  <si>
    <t>תשרי בנייה ופיתוח בע"מ</t>
  </si>
  <si>
    <t>תשלוז פולג בע"מ</t>
  </si>
  <si>
    <t>מורדת זכרון בע"מ</t>
  </si>
  <si>
    <t>שות' פסגות זכרון</t>
  </si>
  <si>
    <t>נוף זכרון בע"מ</t>
  </si>
  <si>
    <t>אפריל - תשובה אג"ח (2007) בע"מ</t>
  </si>
  <si>
    <t>אורסקאן טכנולוגיות בע"מ</t>
  </si>
  <si>
    <t>דלק נדלן השקעות (1999) בע"מ</t>
  </si>
  <si>
    <t>חוף הכרמל נופש ותיירות 89 בע"מ</t>
  </si>
  <si>
    <t>חוף הכרמל 88 בע"מ</t>
  </si>
  <si>
    <t>ח.כ. אחזקה</t>
  </si>
  <si>
    <t>ח.כ. ניהול מלונות</t>
  </si>
  <si>
    <t>כרמל על הים שותפות מוגבלת</t>
  </si>
  <si>
    <t>מגדלי פנינה אחזקה בע"מ</t>
  </si>
  <si>
    <t>אלמוג הכרמל שותפות</t>
  </si>
  <si>
    <t xml:space="preserve">דלסון השקעות ונכסים (1994) </t>
  </si>
  <si>
    <t>דלק ייזום רובננקו בע"מ</t>
  </si>
  <si>
    <t>דלק נדל"ן - נכסים מניבים בע"מ</t>
  </si>
  <si>
    <t>51-093166-0</t>
  </si>
  <si>
    <t>סהר פיתוח והשקעות בע"מ</t>
  </si>
  <si>
    <t>52-001721-1</t>
  </si>
  <si>
    <t>סהר החזקות (1967) בע"מ</t>
  </si>
  <si>
    <t>52-003241-8</t>
  </si>
  <si>
    <t>סהר החזקות פרויקטים בע"מ</t>
  </si>
  <si>
    <t>51-171678-9</t>
  </si>
  <si>
    <t>סהר נכסים והשקעות (1993) בע"מ</t>
  </si>
  <si>
    <t>51-182113-4</t>
  </si>
  <si>
    <t>בי-נולג' החזקות (2000) בע"מ</t>
  </si>
  <si>
    <t>51-296623-5</t>
  </si>
  <si>
    <t>השקעות עשר קומות בע"מ</t>
  </si>
  <si>
    <t>51-152629-5</t>
  </si>
  <si>
    <t>סהר אל.פי בע"מ</t>
  </si>
  <si>
    <t>51-382976-2</t>
  </si>
  <si>
    <t>חברת מרכז מסחרי דלק - בל"ג בע"מ</t>
  </si>
  <si>
    <t>51-279893-5</t>
  </si>
  <si>
    <t>דלק - ייזום ופיתוח פרוייקטים בע"מ</t>
  </si>
  <si>
    <t>51-280441-0</t>
  </si>
  <si>
    <t>ביג - דלק - נדל"ן בע"מ</t>
  </si>
  <si>
    <t>51-287288-8</t>
  </si>
  <si>
    <t xml:space="preserve">דלק נדל"ן - בירנית גליל תחתון (לביא) בע"מ </t>
  </si>
  <si>
    <t>51-280942-7</t>
  </si>
  <si>
    <t>דלק - ביג ושות' שותפות מוגבלת</t>
  </si>
  <si>
    <t>55-001913-7</t>
  </si>
  <si>
    <t>ביג שער הנגב שותפות מוגבלת</t>
  </si>
  <si>
    <t>55-020772-4</t>
  </si>
  <si>
    <t>מצר שופינג סנטר בע"מ</t>
  </si>
  <si>
    <t>51-287896-8</t>
  </si>
  <si>
    <t>דנקנר החזקות בע"מ</t>
  </si>
  <si>
    <t>51-117461-7</t>
  </si>
  <si>
    <t>דנקנר נכסים בע"מ</t>
  </si>
  <si>
    <t>51-117463-3</t>
  </si>
  <si>
    <t>דנקנר נכסים חיפה (1996) בע"מ</t>
  </si>
  <si>
    <t>51-233571-2</t>
  </si>
  <si>
    <t xml:space="preserve">החברה לניהול קניונים ד.ח.פ. בע"מ </t>
  </si>
  <si>
    <t>51-253330-8</t>
  </si>
  <si>
    <t>ביתן - דלק בע"מ</t>
  </si>
  <si>
    <t>אלעד ישראל מגורים בע"מ</t>
  </si>
  <si>
    <t>דנקנר בניה ופיתוח בע"מ</t>
  </si>
  <si>
    <t>נאות דנקנר תחזוקה ושירותים (1982)בע"מ</t>
  </si>
  <si>
    <t>ג.ד.א.ד פיתוח עתלית בע"מ</t>
  </si>
  <si>
    <t>דנקנר ז'לימר</t>
  </si>
  <si>
    <t>נופשונית בע"מ</t>
  </si>
  <si>
    <t>פארקנר בע"מ</t>
  </si>
  <si>
    <t>נונסטופ וונצרס בע"מ</t>
  </si>
  <si>
    <t>דטו טקס בע"מ</t>
  </si>
  <si>
    <t>swissport</t>
  </si>
  <si>
    <t>זינגר ברנע</t>
  </si>
  <si>
    <t>נונסטופ ונצ'רס בע"מ</t>
  </si>
  <si>
    <t>דלק בלרון בינלאומי בע"מ</t>
  </si>
  <si>
    <t>בלרון הקסגון בע"מ</t>
  </si>
  <si>
    <t>בלרון נכסים (1993) בע"מ</t>
  </si>
  <si>
    <t xml:space="preserve">בלרון מינט בע"מ </t>
  </si>
  <si>
    <t>בלרון קרוידן בע"מ</t>
  </si>
  <si>
    <t xml:space="preserve">סיטי סנטר אטריום בע"מ </t>
  </si>
  <si>
    <t>אלעד שרון (בן)</t>
  </si>
  <si>
    <t>קבוצת דלק בע"מ (מכהן כסגן יו"ר דירקטוריון)</t>
  </si>
  <si>
    <t>חברות בבעלות קרוב של בעל השליטה</t>
  </si>
  <si>
    <t>ת.ש.א.י השקעות והחזקות בע"מ</t>
  </si>
  <si>
    <t>ת.א קפיטל בע"מ</t>
  </si>
  <si>
    <t>טי.ג'י.אי. השקעות בע"מ</t>
  </si>
  <si>
    <t>מ.א.י. נדל"ן קפיטל אינווסטמנט בע"מ</t>
  </si>
  <si>
    <t>כרמית אלראי (בת)</t>
  </si>
  <si>
    <t xml:space="preserve">פארמהסין בע"מ </t>
  </si>
  <si>
    <t>רוני אלראי (בן זוג של בת)</t>
  </si>
  <si>
    <t xml:space="preserve">קמ"ן אחזקות (קבוצת מנדלסון) בע"מ </t>
  </si>
  <si>
    <t xml:space="preserve">סלדון לבורטוריס (2000) בע"מ </t>
  </si>
  <si>
    <t>קמן קפיטל בע"מ</t>
  </si>
  <si>
    <t>ישאל אמלט השקעות (1993) בע"מ</t>
  </si>
  <si>
    <t xml:space="preserve">קמן סחר אחזקות (2007) בע"מ </t>
  </si>
  <si>
    <t xml:space="preserve">ניופארם דראגסטורס בע"מ </t>
  </si>
  <si>
    <t>קמין נדל"ן בע"מ</t>
  </si>
  <si>
    <t xml:space="preserve">ישאל אמלט תעשיות (1994) בע"מ </t>
  </si>
  <si>
    <t>אביגדור ישאל תעשיות בע"מ</t>
  </si>
  <si>
    <t>הגליל תעשיות ר.ס. בע"מ</t>
  </si>
  <si>
    <t>מתכות פינקלשטיין בע"מ</t>
  </si>
  <si>
    <t>תאת תעשיות בע"מ</t>
  </si>
  <si>
    <t>תאר טכנולוגיות בע"מ</t>
  </si>
  <si>
    <t>בנטל תעשיות בע"מ</t>
  </si>
  <si>
    <t xml:space="preserve">קמן הנדסה בע"מ </t>
  </si>
  <si>
    <t>ישראל מנדלסון הספקה טכנית והנדסית – קמן (2005) בע"מ</t>
  </si>
  <si>
    <t xml:space="preserve">מנדלסון ש.ב.ר בע"מ </t>
  </si>
  <si>
    <t>אלכסנדוביץ פלסטיקה הנדסית וגומי – קמ"ן (2005) בע"מ</t>
  </si>
  <si>
    <t>אלמור פיברגלס בע"מ</t>
  </si>
  <si>
    <t>המחדש תעשיות – קמן (2006) בע"מ</t>
  </si>
  <si>
    <t xml:space="preserve">קידרון סחר וסוכנויות בע"מ </t>
  </si>
  <si>
    <t xml:space="preserve">קמן סחר מתכות בע"מ </t>
  </si>
  <si>
    <t xml:space="preserve">איקא מעבדות (2006) בע"מ </t>
  </si>
  <si>
    <t xml:space="preserve">טכנו עד תעשיות בע"מ </t>
  </si>
  <si>
    <t>ברקה אור השקעות (2002) בע"מ</t>
  </si>
  <si>
    <t>ברקה אור בע"מ</t>
  </si>
  <si>
    <t>ברקה אור אחזקות 2002 בע"מ</t>
  </si>
  <si>
    <t>נ.ש-ש.מ.ר השקעות בע"מ</t>
  </si>
  <si>
    <t>רוס תבור (1988) בע"מ</t>
  </si>
  <si>
    <t>ברקה אור ניהול 1986 בע"מ</t>
  </si>
  <si>
    <t>גל נאור (בת)</t>
  </si>
  <si>
    <t>גל נאור אדריכלים בע"מ</t>
  </si>
  <si>
    <t xml:space="preserve">GN Comunication Ltd </t>
  </si>
  <si>
    <t>שידורי קשת בע"מ</t>
  </si>
  <si>
    <t>רמי נאור (בן זוג של הבת)</t>
  </si>
  <si>
    <t>ר.ג. נאור שירותי ניהול בע"מ</t>
  </si>
  <si>
    <t>יששכר דניאל (בן זוג של הבת אורלי)</t>
  </si>
  <si>
    <t>דניאל טיים השקעות בע"מ</t>
  </si>
  <si>
    <t>דניאל טיים ניהול 2008 בע"מ</t>
  </si>
  <si>
    <t>אורעד (חי) השקעות ואחזקות בע"מ</t>
  </si>
  <si>
    <t>דירקטורים בהפניקס אחזקות בע"מ ובהפניקס חברה לביטוח</t>
  </si>
  <si>
    <t xml:space="preserve">ברק משרקי </t>
  </si>
  <si>
    <t>אלעד שרון תשובה</t>
  </si>
  <si>
    <t>בעלי עניין בקבוצת דלק בע"מ</t>
  </si>
  <si>
    <t>חבס סטאר (חברה זרה)</t>
  </si>
  <si>
    <t xml:space="preserve">Meyer real estate mangament  UK limited  </t>
  </si>
  <si>
    <t xml:space="preserve">Meyer (Aroundel gate) limited </t>
  </si>
  <si>
    <t>TOTAL AUTO</t>
  </si>
  <si>
    <t>BERLET</t>
  </si>
  <si>
    <t>A.S FILARET</t>
  </si>
  <si>
    <t>AUTOPRFVO CACAK</t>
  </si>
  <si>
    <t>SANDARTRANS NOVI PAZAR TRANSPORTATION</t>
  </si>
  <si>
    <t>SANDARTRANS NOVI PAZAR HOLDING</t>
  </si>
  <si>
    <t>JEDINSTVO  VRANJE</t>
  </si>
  <si>
    <t>DRITA</t>
  </si>
  <si>
    <t>KAVIM RASKA</t>
  </si>
  <si>
    <t>KAVIM SERBIA</t>
  </si>
  <si>
    <t>דיויטל   INC (חברה זרה )</t>
  </si>
  <si>
    <t>Delek Hungary Holding</t>
  </si>
  <si>
    <t>c.g 18-09-104588</t>
  </si>
  <si>
    <t>מוחזקת גם ע"י דלק  ישראל 3%</t>
  </si>
  <si>
    <t xml:space="preserve">Delek Hungary Ltd </t>
  </si>
  <si>
    <t>Delek Us Holding Inc</t>
  </si>
  <si>
    <t>Delek Benelux B.V</t>
  </si>
  <si>
    <t>מוחזקת גם ע"י דלק ישראל 20%</t>
  </si>
  <si>
    <t>Delek Europe BV</t>
  </si>
  <si>
    <t>Delek France</t>
  </si>
  <si>
    <t>Republic Companies, Inc</t>
  </si>
  <si>
    <t>61-1449715</t>
  </si>
  <si>
    <t>סטאר ניהול השקעות (1993) - שותפות מוגבלת (בפירוק מרצון)</t>
  </si>
  <si>
    <t>55-001304-9</t>
  </si>
  <si>
    <t xml:space="preserve">סטאר ניהול השקעות מס. II(2000) - שותפות מוגבלת    </t>
  </si>
  <si>
    <t>55-020558-7</t>
  </si>
  <si>
    <t>Acapela Holding Ltd (Gib)</t>
  </si>
  <si>
    <t>Admiralty Holding Ltd (Gib)</t>
  </si>
  <si>
    <t>Anchor Falls Ltd (Gib)</t>
  </si>
  <si>
    <t>Anglo Properties  Ltd (Gib)</t>
  </si>
  <si>
    <t>Anthus Partnership Secs (Luxco)</t>
  </si>
  <si>
    <t>B127462</t>
  </si>
  <si>
    <t>Anthus Sarl (General Partner) (Luxco)</t>
  </si>
  <si>
    <t>B125790</t>
  </si>
  <si>
    <t xml:space="preserve">BC Real Estate Oy </t>
  </si>
  <si>
    <t>2061871-3</t>
  </si>
  <si>
    <t>Bel Finance (BVI) ltd</t>
  </si>
  <si>
    <t>Bezina Ltd (BVI)</t>
  </si>
  <si>
    <t>Bishopsgate Parking Ltd (UK)</t>
  </si>
  <si>
    <t>Bishopsgate Parking No.2 Ltd (UK)</t>
  </si>
  <si>
    <t>Blue Gate Property GmBh&amp;Blackfield Property GmBh</t>
  </si>
  <si>
    <t>HRB 7582&amp;HRB 7581</t>
  </si>
  <si>
    <t>Botley Properties Ltd (Gib)</t>
  </si>
  <si>
    <t>Branta Sarl (Limited Partner) (Luxco)</t>
  </si>
  <si>
    <t>B125689</t>
  </si>
  <si>
    <t>Brilliant 240 GmBh</t>
  </si>
  <si>
    <t>HRB 8087</t>
  </si>
  <si>
    <t>Broomstead inv. Ltd (Gib)</t>
  </si>
  <si>
    <t>Chainmill investments Ltd (Gib)</t>
  </si>
  <si>
    <t>Confer Partnership Secs (Luxco)</t>
  </si>
  <si>
    <t>B127464</t>
  </si>
  <si>
    <t>Confer Sarl  (General partner) (Lux)</t>
  </si>
  <si>
    <t>B125755</t>
  </si>
  <si>
    <t>Daleham Holdings Ltd (Gib)</t>
  </si>
  <si>
    <t>Dalriada Holdings Sarl</t>
  </si>
  <si>
    <t>B119344</t>
  </si>
  <si>
    <t>Delek Belron Luxemburg S A</t>
  </si>
  <si>
    <t>B90633</t>
  </si>
  <si>
    <t>Delek Global Real Estate PLC</t>
  </si>
  <si>
    <t>Draycott Properties Ltd (Gib)</t>
  </si>
  <si>
    <r>
      <t>Farena inv ltd (BVI)</t>
    </r>
    <r>
      <rPr>
        <sz val="24"/>
        <color indexed="60"/>
        <rFont val="Times New Roman"/>
        <family val="1"/>
      </rPr>
      <t xml:space="preserve"> (*)</t>
    </r>
  </si>
  <si>
    <t>Gracewood (Gib)</t>
  </si>
  <si>
    <t>Greenfield Gmbh</t>
  </si>
  <si>
    <t>HRB 7979</t>
  </si>
  <si>
    <t>High Tide Properties Ltd</t>
  </si>
  <si>
    <t>Hilstep Limited (UK)</t>
  </si>
  <si>
    <t>Immobilien Gessellschaft Auserholligen AG</t>
  </si>
  <si>
    <t>CH-035.3.013.181-7</t>
  </si>
  <si>
    <t>Kato Sarl (Luxco)</t>
  </si>
  <si>
    <t>B134967</t>
  </si>
  <si>
    <t>Kingsgate Car Park Limited (UK)</t>
  </si>
  <si>
    <t>Kiwi Holdings Oy (ex -BC Holding Oy)</t>
  </si>
  <si>
    <t>Fi20618625</t>
  </si>
  <si>
    <t>Kristwood Properties Ltd (Gib)</t>
  </si>
  <si>
    <t>החברה לא פעילה</t>
  </si>
  <si>
    <t>La Fiducue Orion trust</t>
  </si>
  <si>
    <t>N/A</t>
  </si>
  <si>
    <t>Lanus Sarl (Luxco)</t>
  </si>
  <si>
    <t>B125687</t>
  </si>
  <si>
    <t>Linchfield (Nottingham) Limited (UK)</t>
  </si>
  <si>
    <r>
      <t>Linchfield Ltd (Gib)</t>
    </r>
    <r>
      <rPr>
        <sz val="24"/>
        <color indexed="60"/>
        <rFont val="Times New Roman"/>
        <family val="1"/>
      </rPr>
      <t xml:space="preserve"> (*)</t>
    </r>
  </si>
  <si>
    <t>Lochsley Ltd</t>
  </si>
  <si>
    <t>Meadway holdings Limited (GIB)</t>
  </si>
  <si>
    <t>Merina Partnership Secs (Luxco)</t>
  </si>
  <si>
    <t>B127463</t>
  </si>
  <si>
    <t>Merina Sarl (General Partner) ( Luxco)</t>
  </si>
  <si>
    <t>B125713</t>
  </si>
  <si>
    <t>Mid Ridge Ltd (Gib)</t>
  </si>
  <si>
    <t>Monnaie Ltd (BVI)</t>
  </si>
  <si>
    <t>Napier Sarl (Luxco)</t>
  </si>
  <si>
    <t>B134975</t>
  </si>
  <si>
    <t>Oceanna Properties Ltd (Gib)</t>
  </si>
  <si>
    <t xml:space="preserve">Odofera Oy </t>
  </si>
  <si>
    <t>Old Forge investments Ltd (BVI)</t>
  </si>
  <si>
    <t>Paxos Holding Sarl (luxemburg)</t>
  </si>
  <si>
    <t>Powerfocal (Nottingham) Limited (UK)</t>
  </si>
  <si>
    <t>Powerfocal Ltd (UK)</t>
  </si>
  <si>
    <t>Property Investment Holdings Ltd (Gib)</t>
  </si>
  <si>
    <t>Quadrant Sarl (Luxco)</t>
  </si>
  <si>
    <t>B134969</t>
  </si>
  <si>
    <r>
      <t>Quarry town Ltd (Gib)</t>
    </r>
    <r>
      <rPr>
        <sz val="24"/>
        <color indexed="60"/>
        <rFont val="Times New Roman"/>
        <family val="1"/>
      </rPr>
      <t xml:space="preserve"> (*)</t>
    </r>
  </si>
  <si>
    <t xml:space="preserve">Regents Properties Ltd  </t>
  </si>
  <si>
    <t>Revolia Sarl (Limited Partner)  (Luxco)</t>
  </si>
  <si>
    <t>B125759</t>
  </si>
  <si>
    <t>Right Angle Properties Ltd (Gib)</t>
  </si>
  <si>
    <t>Riparia Sarl (Luxco)</t>
  </si>
  <si>
    <t>B126093</t>
  </si>
  <si>
    <t>Romaine Holdings Ltd (Gibco)</t>
  </si>
  <si>
    <t>Rosemore Ltd</t>
  </si>
  <si>
    <t>Rotherwood Properties Ltd (Gib)</t>
  </si>
  <si>
    <t>Sabra Sarl (Luxco)</t>
  </si>
  <si>
    <t>B134976</t>
  </si>
  <si>
    <t>Sea Jewel Investments Limited (Gibco)</t>
  </si>
  <si>
    <t>Shalati investments Ltd (BVI)</t>
  </si>
  <si>
    <t>Shatto Holdings Ltd (BVI)</t>
  </si>
  <si>
    <t>stevemarie holding ltd. (gib)</t>
  </si>
  <si>
    <t>Stiana Developments Sarl (Lux)</t>
  </si>
  <si>
    <t>B132450</t>
  </si>
  <si>
    <t>Supreme Properties Ltd (BVI)</t>
  </si>
  <si>
    <t>Swiss Branch</t>
  </si>
  <si>
    <t>18-09-105336</t>
  </si>
  <si>
    <t>Synergy Holdings Sarl (Lux)</t>
  </si>
  <si>
    <t>B 118693</t>
  </si>
  <si>
    <t>Talbo Sarl (Luxco)</t>
  </si>
  <si>
    <t>B134966</t>
  </si>
  <si>
    <t>Tatra Sarl (Luxco)</t>
  </si>
  <si>
    <t>B134981</t>
  </si>
  <si>
    <t>Takeley holding ltd (gib)</t>
  </si>
  <si>
    <t>Telba Sarl (Limited partner) (Lux)</t>
  </si>
  <si>
    <t>B125745</t>
  </si>
  <si>
    <t>Tenride Limited (BVI)</t>
  </si>
  <si>
    <t>The Expedition trust</t>
  </si>
  <si>
    <t>The Explorer Trust</t>
  </si>
  <si>
    <t>The Mondego Trust</t>
  </si>
  <si>
    <t>Tower green property gmbh &amp; co. kg</t>
  </si>
  <si>
    <t>HRA 6205</t>
  </si>
  <si>
    <t>Tredegar Holdings Ltd (Gib)</t>
  </si>
  <si>
    <t>Upton Sarl (Luxco)</t>
  </si>
  <si>
    <t>B134974</t>
  </si>
  <si>
    <t>West Meath Ltd (Gib)</t>
  </si>
  <si>
    <t>Wilcox Sarl (Luxco)</t>
  </si>
  <si>
    <t>B134968</t>
  </si>
  <si>
    <t>Wood Retail Lux Holdings Sarl</t>
  </si>
  <si>
    <t>B130221</t>
  </si>
  <si>
    <t>WTCL SA service company</t>
  </si>
  <si>
    <t>CH-550-0087837-0</t>
  </si>
  <si>
    <t>Xiali Sarl (Luxco)</t>
  </si>
  <si>
    <t>B134970</t>
  </si>
  <si>
    <t>Yunque Sarl (Luxco)</t>
  </si>
  <si>
    <t>B134971</t>
  </si>
  <si>
    <t>Zagato Sarl (Luxco)</t>
  </si>
  <si>
    <t>B134984</t>
  </si>
  <si>
    <t>Zender Sarl (Luxco)</t>
  </si>
  <si>
    <t>B134983</t>
  </si>
  <si>
    <t>1375071 Alberta Ltd</t>
  </si>
  <si>
    <t>Fattal hotels fund L.P</t>
  </si>
  <si>
    <t>Impact Capital S.a.r.l</t>
  </si>
  <si>
    <t>B138757</t>
  </si>
  <si>
    <t>Sillkhouse Services Limited</t>
  </si>
  <si>
    <t>Parkerest Proprties Ltd</t>
  </si>
  <si>
    <t>Budan Kft</t>
  </si>
  <si>
    <t>01-09-728063</t>
  </si>
  <si>
    <t>SL Properties Kft</t>
  </si>
  <si>
    <t>01-09-697797</t>
  </si>
  <si>
    <t>SL Centers Kft</t>
  </si>
  <si>
    <t>01-09-871883</t>
  </si>
  <si>
    <t>District 14 Kft</t>
  </si>
  <si>
    <t>01-09-697505</t>
  </si>
  <si>
    <t>EWD Opera</t>
  </si>
  <si>
    <t>36-715-760</t>
  </si>
  <si>
    <t>Bell finance Limited</t>
  </si>
  <si>
    <t>Delek Motorway Services (Jersey)</t>
  </si>
  <si>
    <t>Delek Motorway Services (UK)</t>
  </si>
  <si>
    <t>Gimmel Investments Limited</t>
  </si>
  <si>
    <t>Prospect Holdings limited</t>
  </si>
  <si>
    <t>Mint House Properties</t>
  </si>
  <si>
    <t>Gyron Finance Limited</t>
  </si>
  <si>
    <t>Sooti holding Limited</t>
  </si>
  <si>
    <t>Legacy Benefits LLC</t>
  </si>
  <si>
    <t>26-1191310</t>
  </si>
  <si>
    <t>Limco Piedmont INC</t>
  </si>
  <si>
    <t xml:space="preserve">Dodson Global Inc </t>
  </si>
  <si>
    <t>Kamdan Trade B.V</t>
  </si>
  <si>
    <t xml:space="preserve">ר.נאור שרותי בנייה ויזמות בע"מ </t>
  </si>
  <si>
    <t>ת.ז/ח.פ</t>
  </si>
  <si>
    <t>31.3.2011</t>
  </si>
  <si>
    <t>דוד און</t>
  </si>
  <si>
    <t>משה ברקת - יו"ר</t>
  </si>
  <si>
    <t>בהליכי פירוק מרצון</t>
  </si>
  <si>
    <t>אלעד אסיה בע"מ</t>
  </si>
  <si>
    <t>דלק השקעות (מימון ים תטיס) בע"מ</t>
  </si>
  <si>
    <t>דלק קידוחים -שותפות מוגבלת</t>
  </si>
  <si>
    <t>דלק קידוחים (מימון ים תטיס) בע"מ</t>
  </si>
  <si>
    <t>אבנר חיפושי נפט (מימון ים תטיס) בע"מ</t>
  </si>
  <si>
    <t>Delek Global Real Estate Service Company Ltd</t>
  </si>
  <si>
    <t xml:space="preserve">שם החברה היה DGRE Advisory Company Ltd </t>
  </si>
  <si>
    <t>Pitman Properties Group Ltd (Gibco)</t>
  </si>
  <si>
    <t>קשר ליסינג בע"מ</t>
  </si>
  <si>
    <t xml:space="preserve">סע-גל תחבורה בע"מ </t>
  </si>
  <si>
    <t>קיי. אס. אי הונגריה</t>
  </si>
  <si>
    <t>קווים תחבורה ציבורית אינטרנשיונל (2002)</t>
  </si>
  <si>
    <t>קווים לנופש</t>
  </si>
  <si>
    <t>מוניות קווים בע"מ</t>
  </si>
  <si>
    <t>ארנון פז</t>
  </si>
  <si>
    <t>החברה להגנת הטבע-מגלים ארץ</t>
  </si>
  <si>
    <t>טייר סנטר רשת צמיגים בע"מ</t>
  </si>
  <si>
    <t>טייר סנטר חידוש צמיגים בע"מ</t>
  </si>
  <si>
    <t>טייר סנטר ישיר בע"מ</t>
  </si>
  <si>
    <t>GREER PIEDMONT</t>
  </si>
  <si>
    <t xml:space="preserve">ליאורה פרט לוין </t>
  </si>
  <si>
    <t>דירקטורית בהפניקס אחזקות בע"מ ובהפניקס ביטוח בע"מ</t>
  </si>
  <si>
    <t>אופק אם אנד ג'י סוכנות לביטוח חיים בע"מ</t>
  </si>
  <si>
    <t>"עידן חדש" סוכנות לביטוח ימי (2011) בע"מ</t>
  </si>
  <si>
    <t>30.6.2011</t>
  </si>
  <si>
    <t>אסי ברטפלד</t>
  </si>
  <si>
    <t>דירקטורים בהפניקס חברה לביטוח בע"מ</t>
  </si>
  <si>
    <t>דלק ים מעגן 2011 בע"מ</t>
  </si>
  <si>
    <t>התאגדה ביום 25.05.2011</t>
  </si>
  <si>
    <t>החברה מוזגה עם דלק מנטה קמעונאות דרכים בע"מ מיום 28.04.11</t>
  </si>
  <si>
    <t>שותפות</t>
  </si>
  <si>
    <t>ברק קפיטל האקדמיה בע"מ</t>
  </si>
  <si>
    <t>דלק השקעות מחזיקה בעקיפין 71.75%</t>
  </si>
  <si>
    <t>דלק השקעות מחזיקה בעקיפין 62.83%</t>
  </si>
  <si>
    <t>Related asset sold</t>
  </si>
  <si>
    <t>shares were taken under receivership by the financing bank</t>
  </si>
  <si>
    <t>This is a company which is one of many companies (who are not on this list) owning the Hilton hotels portfolios, with effective holding of less than 20% by the group</t>
  </si>
  <si>
    <t>Reciever was appointed to the assets of the company including to the real estate property</t>
  </si>
  <si>
    <t>מוחזקת 50% ע"י קפיטל</t>
  </si>
  <si>
    <t>דירקטור בהפניקס חברה לביטוח בע"מ</t>
  </si>
  <si>
    <t>דירקטור בהפניקס אחזקות בע"מ</t>
  </si>
  <si>
    <t>דירקטור בחברת הפניקס אחזקות בע"מ</t>
  </si>
  <si>
    <t xml:space="preserve">אורן מזרח סוכנות לביטוח בע"מ </t>
  </si>
  <si>
    <t>שקל שושני סוכנות לביטוח (2009) בע"מ</t>
  </si>
  <si>
    <t>שקל שושני  א.ש.ש סוכנות לביטוח (2011) שותפות מוגבלת</t>
  </si>
  <si>
    <t>אוקרה B.V הולנד</t>
  </si>
  <si>
    <t xml:space="preserve">DF1 </t>
  </si>
  <si>
    <t>HRA 43951</t>
  </si>
  <si>
    <t>Nitsba Europe S.A</t>
  </si>
  <si>
    <t>חברה זרה</t>
  </si>
  <si>
    <t>LINCHFIELD LIMITED</t>
  </si>
  <si>
    <t>פריזמה מכשירים פיננסים בע"מ</t>
  </si>
  <si>
    <t>פריזמה מכשירים פיננסים מסחר 2008 בע"מ-</t>
  </si>
  <si>
    <t>מוחזקת על ידי פריזמה מכשירים פיננסים</t>
  </si>
  <si>
    <t>אקסלנס נשואה שירותי מחקר בינלאומי בע"מ</t>
  </si>
  <si>
    <t>מוחזקת 100% ע"י קסם ג'מבו בע"מ</t>
  </si>
  <si>
    <t>גלילה הפקדות בע"מ</t>
  </si>
  <si>
    <t>מחזיקה באופיר הפקדות בע"מ (513501619)</t>
  </si>
  <si>
    <t>31.03.2012</t>
  </si>
  <si>
    <t>Mayer (Peter House) limited</t>
  </si>
  <si>
    <t xml:space="preserve">Green Horizons Lighting B.V.I.O </t>
  </si>
  <si>
    <t>קבוצת דלק אחזקות ישראל בע"מ</t>
  </si>
  <si>
    <t>כהן פיתוח ומבני תעשיה בע"מ</t>
  </si>
  <si>
    <t>דלק השקעות פיננסיות 2012 - שותפות מוגבלת</t>
  </si>
  <si>
    <t>מוחזקת גם ע"י דלק  ישראל 1.58%</t>
  </si>
  <si>
    <t>עסקה משותפת סיטי טאואר</t>
  </si>
  <si>
    <t>מלונות באר שבע א.מ (2009) שותפות מוגבלת</t>
  </si>
  <si>
    <t>א.מ.ת.ש השקעות בע"מ</t>
  </si>
  <si>
    <t>משה ברקת</t>
  </si>
  <si>
    <t>נושאי משרה בפניקס אחזקות / ביטוח / השקעות</t>
  </si>
  <si>
    <t>נושא המשרה (האנשים)</t>
  </si>
  <si>
    <t>אבי הראל</t>
  </si>
  <si>
    <t>רוני מליניאק</t>
  </si>
  <si>
    <t>עומר זיו</t>
  </si>
  <si>
    <t>אורלי קרונמן דגן</t>
  </si>
  <si>
    <t>שמעון קלמן</t>
  </si>
  <si>
    <t>גדי גרינשטיין</t>
  </si>
  <si>
    <t>שמואל רוזנבלום</t>
  </si>
  <si>
    <t>אריה וירצבורגר</t>
  </si>
  <si>
    <t xml:space="preserve">אייל לפידות </t>
  </si>
  <si>
    <t>בני שיזף</t>
  </si>
  <si>
    <t>אורן אל -און</t>
  </si>
  <si>
    <t>שלמה שמאי</t>
  </si>
  <si>
    <t>שלמה מילר</t>
  </si>
  <si>
    <t>ירח ארליכמן</t>
  </si>
  <si>
    <t>אריה אריאלי</t>
  </si>
  <si>
    <t>אייל בן סימון</t>
  </si>
  <si>
    <t>ארז אורלי</t>
  </si>
  <si>
    <t>מלי שאול</t>
  </si>
  <si>
    <t>מישל פרז</t>
  </si>
  <si>
    <t>קרן אמיר</t>
  </si>
  <si>
    <t>איתי כהן</t>
  </si>
  <si>
    <t>גלעד עמית</t>
  </si>
  <si>
    <t>ברוך מינסקי</t>
  </si>
  <si>
    <t>דפנה לילה שפירא</t>
  </si>
  <si>
    <t xml:space="preserve">גיל ארזי </t>
  </si>
  <si>
    <t>מוטי מור</t>
  </si>
  <si>
    <t>מיכל נימני</t>
  </si>
  <si>
    <t>שרה בנימיני</t>
  </si>
  <si>
    <t>גלית בן שמחון</t>
  </si>
  <si>
    <t xml:space="preserve">שמעון קלמן </t>
  </si>
  <si>
    <t>הפניקס  פנסיה חברה לניהול קרנות פנסיה מאוזנות בע"מ</t>
  </si>
  <si>
    <t>בן עמי צוקרמן</t>
  </si>
  <si>
    <t>מירי אוסין</t>
  </si>
  <si>
    <t>אלי בן חמו</t>
  </si>
  <si>
    <t>אורן אל און</t>
  </si>
  <si>
    <t>מוטי דהן</t>
  </si>
  <si>
    <t xml:space="preserve">חנה גרבל </t>
  </si>
  <si>
    <t>חברות בשליטת נושא המשרה</t>
  </si>
  <si>
    <t>ת.ש.א.י. השקעות והחזקות בע"מ</t>
  </si>
  <si>
    <t>טי.גי.אי השקעות בע"מ</t>
  </si>
  <si>
    <t>אגמון יצירת ערך בע"מ</t>
  </si>
  <si>
    <t xml:space="preserve">א. הראל ייעוץ בע"מ </t>
  </si>
  <si>
    <t>(ראה גיליון נפרד של מאיר)</t>
  </si>
  <si>
    <t>רוזנבלום - הולצמן, רואי חשבון</t>
  </si>
  <si>
    <t>ר.ה ביקורת ומידע בע"מ</t>
  </si>
  <si>
    <t>אינטרוסייט בע"מ</t>
  </si>
  <si>
    <t>גילדן שירותים בע"מ</t>
  </si>
  <si>
    <t>רוני מליניאק ניהול והשקעות בע"מ</t>
  </si>
  <si>
    <t>קרוב של נושאי המשרה (בן זוג, אח או אחות, הורה, הורי הורה, צאצא או צאצא של בן זוג, או בן זוגו של כל אחד מאלה)</t>
  </si>
  <si>
    <t>בת זוג</t>
  </si>
  <si>
    <t>רונית לפידות</t>
  </si>
  <si>
    <t>בת</t>
  </si>
  <si>
    <t>גל לפידות</t>
  </si>
  <si>
    <t>בן</t>
  </si>
  <si>
    <t>עומרי לפידות</t>
  </si>
  <si>
    <t>עידו לפידות</t>
  </si>
  <si>
    <t>יואב לפידות</t>
  </si>
  <si>
    <t>בן זוג</t>
  </si>
  <si>
    <t>טל ברקת</t>
  </si>
  <si>
    <t>אחות</t>
  </si>
  <si>
    <t>אח</t>
  </si>
  <si>
    <t>קרן שחר</t>
  </si>
  <si>
    <t>ליבי שחר</t>
  </si>
  <si>
    <t xml:space="preserve">מיה שחר </t>
  </si>
  <si>
    <t>אב</t>
  </si>
  <si>
    <t>אם</t>
  </si>
  <si>
    <t>אור שחר</t>
  </si>
  <si>
    <t>בת זוג של אח</t>
  </si>
  <si>
    <t>שלי שחר</t>
  </si>
  <si>
    <t>רום שחר</t>
  </si>
  <si>
    <t>מיכל שחר</t>
  </si>
  <si>
    <t>נילי רוזיניר קז</t>
  </si>
  <si>
    <t>בת זוג (לשעבר)</t>
  </si>
  <si>
    <t>פנינה קז</t>
  </si>
  <si>
    <t>אבנר קז</t>
  </si>
  <si>
    <t>בת זוג של בן</t>
  </si>
  <si>
    <t>חלי קז</t>
  </si>
  <si>
    <t>רוני קז</t>
  </si>
  <si>
    <t>יאיר קז</t>
  </si>
  <si>
    <t xml:space="preserve">בת זוג של בן </t>
  </si>
  <si>
    <t>עלמה מכנס קז</t>
  </si>
  <si>
    <t>בת של בת זוג</t>
  </si>
  <si>
    <t>שרון רוזינר</t>
  </si>
  <si>
    <t>בן של בת זוג</t>
  </si>
  <si>
    <t>ירון רוזינר</t>
  </si>
  <si>
    <t xml:space="preserve">לירון רוזינר </t>
  </si>
  <si>
    <t>מורן ברטפלד</t>
  </si>
  <si>
    <t>בן זוג של בת</t>
  </si>
  <si>
    <t>ירון כהן</t>
  </si>
  <si>
    <t>נועה ברטפלד</t>
  </si>
  <si>
    <t>אמא</t>
  </si>
  <si>
    <t>סלמה ברטפלד</t>
  </si>
  <si>
    <t>עדנה צימרמן</t>
  </si>
  <si>
    <t>בן זוג של אחות</t>
  </si>
  <si>
    <t>קובי צימרמן</t>
  </si>
  <si>
    <t>אורה אגמון</t>
  </si>
  <si>
    <t>טל אלעזר</t>
  </si>
  <si>
    <t>יאיר אלעזר</t>
  </si>
  <si>
    <t>דנה אגמון</t>
  </si>
  <si>
    <t>מאיה פרוכטמן</t>
  </si>
  <si>
    <t>יוכבד גילה הראל</t>
  </si>
  <si>
    <t>שירה הראל</t>
  </si>
  <si>
    <t>זאב הראל</t>
  </si>
  <si>
    <t>משה מידזיגורסקי</t>
  </si>
  <si>
    <t>מליניאק ליאורה</t>
  </si>
  <si>
    <t xml:space="preserve">בת </t>
  </si>
  <si>
    <t>מליניאק לירון</t>
  </si>
  <si>
    <t>מליניאק קורן</t>
  </si>
  <si>
    <t>מליניאק עליציה</t>
  </si>
  <si>
    <t>אסף לוין</t>
  </si>
  <si>
    <t>אצלה פרט</t>
  </si>
  <si>
    <t>עמר לוין</t>
  </si>
  <si>
    <t>עדן לוין</t>
  </si>
  <si>
    <t>שרה בן מנחם</t>
  </si>
  <si>
    <t>יצחק בן מנחם</t>
  </si>
  <si>
    <t>גילה פרט</t>
  </si>
  <si>
    <t>טל זיו</t>
  </si>
  <si>
    <t>שיר זיו</t>
  </si>
  <si>
    <t>הראל זיו</t>
  </si>
  <si>
    <t>רותם זיו</t>
  </si>
  <si>
    <t>יאיר דגן</t>
  </si>
  <si>
    <t>יואב דוד דגן</t>
  </si>
  <si>
    <t>יובל דגן</t>
  </si>
  <si>
    <t>רות קרונמן</t>
  </si>
  <si>
    <t>יוסי קרונמן</t>
  </si>
  <si>
    <t>איריס קרונמן</t>
  </si>
  <si>
    <t xml:space="preserve">גדי גרינשטיין </t>
  </si>
  <si>
    <t>יפעת גרינשטיין</t>
  </si>
  <si>
    <t>גיל גרינשטיין</t>
  </si>
  <si>
    <t>עידן גרינשטיין</t>
  </si>
  <si>
    <t>יונתן גרינשטיין</t>
  </si>
  <si>
    <t>עינת וירצבורגר</t>
  </si>
  <si>
    <t>רותם וירצבורגר</t>
  </si>
  <si>
    <t>רננה וירצבורגר</t>
  </si>
  <si>
    <t>עדי וירצבורגר</t>
  </si>
  <si>
    <t>נעמה וירצבורגר</t>
  </si>
  <si>
    <t>נוגה וירצבורגר</t>
  </si>
  <si>
    <t>יהודית וירצבורגר</t>
  </si>
  <si>
    <t>שרית שטיינר</t>
  </si>
  <si>
    <t>ירון שטיינר</t>
  </si>
  <si>
    <t>יוסף וירצבורגר</t>
  </si>
  <si>
    <t>מיה וירצבורגר</t>
  </si>
  <si>
    <t>מיכל שרה קלמן</t>
  </si>
  <si>
    <t>אברהם קלמן</t>
  </si>
  <si>
    <t>בלהה בונדי</t>
  </si>
  <si>
    <t>ארי אלחנן קלמן</t>
  </si>
  <si>
    <t>אפרת קלמן</t>
  </si>
  <si>
    <t>תמר קלמן</t>
  </si>
  <si>
    <t>אורי בונדי</t>
  </si>
  <si>
    <t>משה קלמן</t>
  </si>
  <si>
    <t>ציפורה קלמן</t>
  </si>
  <si>
    <t>צבי קלמן</t>
  </si>
  <si>
    <t>קובי קלמן</t>
  </si>
  <si>
    <t>אסתר רוזנבלום</t>
  </si>
  <si>
    <t>חנוך רוזנבלום</t>
  </si>
  <si>
    <t>עדינה רוזנבלום</t>
  </si>
  <si>
    <t>לאה רוזנבלום</t>
  </si>
  <si>
    <t>חסויה</t>
  </si>
  <si>
    <t>זאב רוזנבלום</t>
  </si>
  <si>
    <t>בת זוג של הבן</t>
  </si>
  <si>
    <t>נעמה רוזנבלום</t>
  </si>
  <si>
    <t>ציפי רוזנבלום</t>
  </si>
  <si>
    <t>אודליה רוזנבלום</t>
  </si>
  <si>
    <t>בן הזוג של הבת</t>
  </si>
  <si>
    <t>ישראל רוזנבלום</t>
  </si>
  <si>
    <t>משה רוזנבלום</t>
  </si>
  <si>
    <t>צביקה רוזנבלום</t>
  </si>
  <si>
    <t>רעות רוזנבלום</t>
  </si>
  <si>
    <t>בת - זוג</t>
  </si>
  <si>
    <t>שלומית משרקי</t>
  </si>
  <si>
    <t>נעם משרקי</t>
  </si>
  <si>
    <t>איתן משרקי</t>
  </si>
  <si>
    <t>אסף משרקי</t>
  </si>
  <si>
    <t>אורה משרקי</t>
  </si>
  <si>
    <t>שמואל משרקי</t>
  </si>
  <si>
    <t>קרן מצא</t>
  </si>
  <si>
    <t>זהר משרקי</t>
  </si>
  <si>
    <t>שחר משרקי</t>
  </si>
  <si>
    <t>ציפורה און</t>
  </si>
  <si>
    <t>שי און</t>
  </si>
  <si>
    <t>אורי און</t>
  </si>
  <si>
    <t>אסף און</t>
  </si>
  <si>
    <t>דורית און</t>
  </si>
  <si>
    <t>מיכל און</t>
  </si>
  <si>
    <t>תמר און</t>
  </si>
  <si>
    <t>שירלי שיזף להב</t>
  </si>
  <si>
    <t>אופיר שיזף</t>
  </si>
  <si>
    <t>ניצן שיזף</t>
  </si>
  <si>
    <t>שחר זיזף</t>
  </si>
  <si>
    <t>אורן שיזף</t>
  </si>
  <si>
    <t xml:space="preserve">אלי שיזף </t>
  </si>
  <si>
    <t>בר גרנות</t>
  </si>
  <si>
    <t>נאוה שמאי</t>
  </si>
  <si>
    <t>מור שמאי</t>
  </si>
  <si>
    <t>אופיר שמאי</t>
  </si>
  <si>
    <t>יונתן שמאי</t>
  </si>
  <si>
    <t>איתמר שמאי</t>
  </si>
  <si>
    <t>דפנה מילר</t>
  </si>
  <si>
    <t>יהונדב מילר</t>
  </si>
  <si>
    <t>חלי מילר</t>
  </si>
  <si>
    <t>אביעד מילר</t>
  </si>
  <si>
    <t>מיטל מילר</t>
  </si>
  <si>
    <t>אליסף מילר</t>
  </si>
  <si>
    <t>דיתי מילר</t>
  </si>
  <si>
    <t>חוה מילר - רחמני</t>
  </si>
  <si>
    <t>דודי רחמני</t>
  </si>
  <si>
    <t>רון מילר</t>
  </si>
  <si>
    <t>שפרה אבינר</t>
  </si>
  <si>
    <t>שלמה אבינר</t>
  </si>
  <si>
    <t>נעמי אלטרץ</t>
  </si>
  <si>
    <t>יהודית זמיר</t>
  </si>
  <si>
    <t>דניאל מילר</t>
  </si>
  <si>
    <t>מרים מילר</t>
  </si>
  <si>
    <t xml:space="preserve">אורן אל און </t>
  </si>
  <si>
    <t>רונית אל-און</t>
  </si>
  <si>
    <t>דוד אל-און</t>
  </si>
  <si>
    <t>אילה אל-און</t>
  </si>
  <si>
    <t>דנה אל-און</t>
  </si>
  <si>
    <t>רעות אל-און</t>
  </si>
  <si>
    <t>אורית ארליכמן</t>
  </si>
  <si>
    <t>עידו ארליכמן</t>
  </si>
  <si>
    <t>עמית ארליכמן</t>
  </si>
  <si>
    <t>ערן ארליכמן</t>
  </si>
  <si>
    <t>לאה כץ</t>
  </si>
  <si>
    <t>אילנה דוד</t>
  </si>
  <si>
    <t>בתיה אריאלי</t>
  </si>
  <si>
    <t>יעל קליימן</t>
  </si>
  <si>
    <t>איתמר קליימן</t>
  </si>
  <si>
    <t>אמנון אריאלי</t>
  </si>
  <si>
    <t>רחל אריאלי</t>
  </si>
  <si>
    <t>אסף אריאלי</t>
  </si>
  <si>
    <t>אורית אריאלי</t>
  </si>
  <si>
    <t>אפרת שטיינברגר</t>
  </si>
  <si>
    <t>צביקה שטיינברגר</t>
  </si>
  <si>
    <t>רעות אריאלי</t>
  </si>
  <si>
    <t>חנה אריאלי</t>
  </si>
  <si>
    <t>אהוד אריאלי</t>
  </si>
  <si>
    <t>זהבה אריאלי</t>
  </si>
  <si>
    <t>שגית בן סימון</t>
  </si>
  <si>
    <t>הדר בן סימון</t>
  </si>
  <si>
    <t>זהר בן סימון</t>
  </si>
  <si>
    <t>אתי אורלי</t>
  </si>
  <si>
    <t>טל אורלי</t>
  </si>
  <si>
    <t>שחר אורלי</t>
  </si>
  <si>
    <t>יובל אורלי</t>
  </si>
  <si>
    <t>אלון אורלי</t>
  </si>
  <si>
    <t>אילנה אורלי</t>
  </si>
  <si>
    <t>אורן אורלי</t>
  </si>
  <si>
    <t>מיכל אורלי</t>
  </si>
  <si>
    <t>אמיר אורלי</t>
  </si>
  <si>
    <t>איילת אורלי</t>
  </si>
  <si>
    <t>מאיר שאול</t>
  </si>
  <si>
    <t>נטלי שאול</t>
  </si>
  <si>
    <t>שני שאול</t>
  </si>
  <si>
    <t>דוד שפירא</t>
  </si>
  <si>
    <t>משה שגיא</t>
  </si>
  <si>
    <t>ויקי שגיא</t>
  </si>
  <si>
    <t>ציונה גורדני</t>
  </si>
  <si>
    <t>אברהם גורדני</t>
  </si>
  <si>
    <t>לילך פרז</t>
  </si>
  <si>
    <t>הדר איתמר פרז</t>
  </si>
  <si>
    <t>ליאור פרז</t>
  </si>
  <si>
    <t>אברהם פרץ</t>
  </si>
  <si>
    <t>מסודי פרץ</t>
  </si>
  <si>
    <t>דוד פרץ</t>
  </si>
  <si>
    <t>רות פרץ</t>
  </si>
  <si>
    <t>סלומון פרץ</t>
  </si>
  <si>
    <t>אלינה פרץ</t>
  </si>
  <si>
    <t>יצחק פרץ</t>
  </si>
  <si>
    <t>גרציה פרץ</t>
  </si>
  <si>
    <t>אלי פרץ</t>
  </si>
  <si>
    <t>דניאל פרץ</t>
  </si>
  <si>
    <t>שולמית פרץ</t>
  </si>
  <si>
    <t>פאני פוני</t>
  </si>
  <si>
    <t>יוסף פרץ</t>
  </si>
  <si>
    <t>יפה פרץ</t>
  </si>
  <si>
    <t>מרי אילוז</t>
  </si>
  <si>
    <t>יחיאל אילוז</t>
  </si>
  <si>
    <t>הדס בנאים</t>
  </si>
  <si>
    <t>שמעון בנאים</t>
  </si>
  <si>
    <t>יעל אדרי</t>
  </si>
  <si>
    <t>דוד אדרי</t>
  </si>
  <si>
    <t>רוני זהבי</t>
  </si>
  <si>
    <t>אילנה כהן</t>
  </si>
  <si>
    <t>משי כהן</t>
  </si>
  <si>
    <t>שחר כהן</t>
  </si>
  <si>
    <t>גל כהן</t>
  </si>
  <si>
    <t>מיה כהן</t>
  </si>
  <si>
    <t xml:space="preserve">ברוך מינסקי </t>
  </si>
  <si>
    <t>ורד מינסקי</t>
  </si>
  <si>
    <t>גיא מינסקי</t>
  </si>
  <si>
    <t>עידו מינסקי</t>
  </si>
  <si>
    <t>רם מינסקי</t>
  </si>
  <si>
    <t>יצחק מינסקי</t>
  </si>
  <si>
    <t>ברוריה מינסקי</t>
  </si>
  <si>
    <t>סיגל שחר</t>
  </si>
  <si>
    <t>אורית פרס</t>
  </si>
  <si>
    <t>יצחק ארזי</t>
  </si>
  <si>
    <t>טל ארזי</t>
  </si>
  <si>
    <t>הדס ארזי</t>
  </si>
  <si>
    <t>זיו ארזי</t>
  </si>
  <si>
    <t>מאיה ארזי</t>
  </si>
  <si>
    <t>דנה ארזי</t>
  </si>
  <si>
    <t>מיקה ארזי</t>
  </si>
  <si>
    <t>אלי לילה</t>
  </si>
  <si>
    <t>נירית שפירא</t>
  </si>
  <si>
    <t>שמעון שפירא</t>
  </si>
  <si>
    <t>ברכה שפירא</t>
  </si>
  <si>
    <t>סבתא</t>
  </si>
  <si>
    <t>רוזה שומכר פרנקל</t>
  </si>
  <si>
    <t>מאיה לילה</t>
  </si>
  <si>
    <t>הדס לילה</t>
  </si>
  <si>
    <t>יונתן לילה</t>
  </si>
  <si>
    <t>מיכל מזור מור</t>
  </si>
  <si>
    <t>רוני מור</t>
  </si>
  <si>
    <t>שני מור</t>
  </si>
  <si>
    <t>מנשה מור</t>
  </si>
  <si>
    <t>דליה מור</t>
  </si>
  <si>
    <t>מיכל חן</t>
  </si>
  <si>
    <t>תמיר חן</t>
  </si>
  <si>
    <t>מיטל מור</t>
  </si>
  <si>
    <t>ערן רגב</t>
  </si>
  <si>
    <t>מירב מור</t>
  </si>
  <si>
    <t>דוד נימני</t>
  </si>
  <si>
    <t xml:space="preserve">בן </t>
  </si>
  <si>
    <t>יובל נימני</t>
  </si>
  <si>
    <t>אורי נימני</t>
  </si>
  <si>
    <t>איתי נימני</t>
  </si>
  <si>
    <t>רחל ליפסטר</t>
  </si>
  <si>
    <t>משה ליפסטר</t>
  </si>
  <si>
    <t>אהוד ליפסטר</t>
  </si>
  <si>
    <t>יעל ליפסטר בן זאב</t>
  </si>
  <si>
    <t>איתי בן זאב</t>
  </si>
  <si>
    <t>יובל בנימיני</t>
  </si>
  <si>
    <t>גור הוברמן</t>
  </si>
  <si>
    <t>אורית הוברמן</t>
  </si>
  <si>
    <t>חגית נוה</t>
  </si>
  <si>
    <t>צבי נוה</t>
  </si>
  <si>
    <t>אדית הוברמן</t>
  </si>
  <si>
    <t>תומר בנימיני</t>
  </si>
  <si>
    <t>נועם בנימיני</t>
  </si>
  <si>
    <t>בת זו של בן</t>
  </si>
  <si>
    <t>נירית בנימיני</t>
  </si>
  <si>
    <t>ניצן בנימיני</t>
  </si>
  <si>
    <t>מתן בנימיני</t>
  </si>
  <si>
    <t>אבא</t>
  </si>
  <si>
    <t>שאול בן שמחון</t>
  </si>
  <si>
    <t xml:space="preserve"> אמא</t>
  </si>
  <si>
    <t>גקלין אבינועם</t>
  </si>
  <si>
    <t>אייל בן שמחון</t>
  </si>
  <si>
    <t>רן בן שמחון</t>
  </si>
  <si>
    <t>עידן פרגון</t>
  </si>
  <si>
    <t>נמרוד פרגון</t>
  </si>
  <si>
    <t>ניקיטה סטיוארט</t>
  </si>
  <si>
    <t>ליאור בן חמו</t>
  </si>
  <si>
    <t>דניאל בן חמו</t>
  </si>
  <si>
    <t>נועה בן חמו</t>
  </si>
  <si>
    <t>מרדכי בן חמו</t>
  </si>
  <si>
    <t>יעקב בן חמו</t>
  </si>
  <si>
    <t>מיכה יוגב</t>
  </si>
  <si>
    <t>שירה דואני</t>
  </si>
  <si>
    <t>דניאלה צוקרמן</t>
  </si>
  <si>
    <t>דוד צוקרמן</t>
  </si>
  <si>
    <t>אליעזר צוקרמן</t>
  </si>
  <si>
    <t>אילת צוקרמן</t>
  </si>
  <si>
    <t>יואב צוקרמן</t>
  </si>
  <si>
    <t>אורן צוקרמן</t>
  </si>
  <si>
    <t>שלום צוקרמן</t>
  </si>
  <si>
    <t>מזל דהן</t>
  </si>
  <si>
    <t>שושנה דהן</t>
  </si>
  <si>
    <t>לישב דהן</t>
  </si>
  <si>
    <t>הראל דהן</t>
  </si>
  <si>
    <t>חברות בהן נושאי המשרה הם בעלי עניין (כהונה כנושא משרה)</t>
  </si>
  <si>
    <t xml:space="preserve">תשלוז השקעות והחזקות בע"מ </t>
  </si>
  <si>
    <t>דלק מערכות אנרגיה</t>
  </si>
  <si>
    <t>קשר רנט א קאר</t>
  </si>
  <si>
    <t>סע - גל תחבורה בע"מ</t>
  </si>
  <si>
    <t>Bank Hapoalim (Luxembourg) S.A</t>
  </si>
  <si>
    <t>B37622</t>
  </si>
  <si>
    <t>Bank Hapoalim (Switzerland) Ltd</t>
  </si>
  <si>
    <t>CH.020.3.902.737-4</t>
  </si>
  <si>
    <t>פועלים שוקי הון - בית השקעות בע"מ</t>
  </si>
  <si>
    <t>פועלים שוקי הון והשקעות - החזקות בע"מ</t>
  </si>
  <si>
    <t>פועלים שוקי הון בע"מ</t>
  </si>
  <si>
    <t>קרני קפיטל בע"מ</t>
  </si>
  <si>
    <t>מרתון מוביל אקס בע"מ</t>
  </si>
  <si>
    <t>דלק מערכות אנרגיה בע"מ</t>
  </si>
  <si>
    <t>Delek Us Holdings</t>
  </si>
  <si>
    <r>
      <t>IDE</t>
    </r>
    <r>
      <rPr>
        <sz val="12"/>
        <rFont val="David"/>
        <charset val="177"/>
      </rPr>
      <t xml:space="preserve"> טכנולוגיות בע"מ</t>
    </r>
  </si>
  <si>
    <t>אבנר נפט וגז בע"מ</t>
  </si>
  <si>
    <t>איי.פ.פי דלק אשקלון בע"מ</t>
  </si>
  <si>
    <t>Republic Companies Inc.</t>
  </si>
  <si>
    <t>דלק אירופה הנדלינגס בע"מ</t>
  </si>
  <si>
    <t>אי פי פי דלק אלון תבור בע"מ</t>
  </si>
  <si>
    <t xml:space="preserve">קסלמן וקסלמן חברה לנאמנויות 1971 בע"מ </t>
  </si>
  <si>
    <t>איי.די.אי טכנולוגיות בע"מ</t>
  </si>
  <si>
    <t>עד 120 מרכזי מגורים לאוכלוסייה המבוגרת בע"מ</t>
  </si>
  <si>
    <t>הפניקס אחזקות בינלאומי בע"מ</t>
  </si>
  <si>
    <t>עד 120 רמת החייל (ניהול) בע"מ</t>
  </si>
  <si>
    <t>עד 120 – ניהול הוד השרון (1996) בע"מ</t>
  </si>
  <si>
    <t>עטרה טכנולוג'י וונצ'ורס בע"מ</t>
  </si>
  <si>
    <t>גמא ניהול וסליקה בע"מ</t>
  </si>
  <si>
    <t>הפניקס גיוסי הון 2009 בע"מ</t>
  </si>
  <si>
    <t>קלע סוכנות לביטוח (1987) בע"מ (משקיף)</t>
  </si>
  <si>
    <t>המומחים להטבות לעובדים בנפיט בע"מ (משקיף)</t>
  </si>
  <si>
    <t>בנפיט, סוכנות לשיווק פנסיוני (1995) בע"מ (משקיף)</t>
  </si>
  <si>
    <t>Republic Companies Inc</t>
  </si>
  <si>
    <t>אורן (ישראל) סוכנות לביטוח (2009) בע"מ</t>
  </si>
  <si>
    <t>קידום ד.ש. השקעות ופיננסים (1992) בע"מ</t>
  </si>
  <si>
    <t xml:space="preserve">הפניקס סוכנויות ביטוח 1989 בע"מ </t>
  </si>
  <si>
    <t xml:space="preserve">אגם לידרים אחזקות (2001) בע"מ </t>
  </si>
  <si>
    <t>פלטינום מימון ופקטורינג בע"מ</t>
  </si>
  <si>
    <t>אמפל דיור מוגן אחזקות (1966) בע"מ</t>
  </si>
  <si>
    <t>עד 120 ניהול עוד השרון (1996) בע"מ</t>
  </si>
  <si>
    <t>הפניקס ש.מ. חברה לנאמנות בע"מ</t>
  </si>
  <si>
    <t>הפניקס גיוסי הון</t>
  </si>
  <si>
    <t>אוטוסרב שרותי רכב בע"מ</t>
  </si>
  <si>
    <t>עד 120 – רמת החיל (ניהול) בע"מ</t>
  </si>
  <si>
    <t xml:space="preserve">עטרה טכנולוג'י וונצ'רס בע"מ </t>
  </si>
  <si>
    <t xml:space="preserve">מהדרין בע"מ </t>
  </si>
  <si>
    <t xml:space="preserve">רמון גרניט סוכנות לביטוח (1994) בע"מ </t>
  </si>
  <si>
    <t xml:space="preserve">גרניט סוכנות לביטוח ח.י.ש (1991) בע"מ </t>
  </si>
  <si>
    <t xml:space="preserve">אגם לידרים (ישראל) סוכנות לביטוח (2003) </t>
  </si>
  <si>
    <t>שקל סוכנות ביטוח (2008) בע"מ</t>
  </si>
  <si>
    <t xml:space="preserve">המומחים להטבות לעובדים בנפיט בע"מ </t>
  </si>
  <si>
    <t>מכון ישראלי לארכיאולוגיה</t>
  </si>
  <si>
    <t>ע.ר</t>
  </si>
  <si>
    <t>כהן -גבעון  סוכנות לביטוח (1994) בע"מ</t>
  </si>
  <si>
    <t>גלגלים סאל בע"מ</t>
  </si>
  <si>
    <t>סלע קפיטל נדל"ן בע"מ</t>
  </si>
  <si>
    <t>סלע קפיטל אינווסטמנט בע"מ</t>
  </si>
  <si>
    <t>ניכסף השקעות בע"מ</t>
  </si>
  <si>
    <t xml:space="preserve">מוקד סיוע לעובדים זרים </t>
  </si>
  <si>
    <t>ע.ר.</t>
  </si>
  <si>
    <t>חברות בהן קרוביהם של נושאי המשרה הם בעלי עניין (כהונה כנושא משרה)</t>
  </si>
  <si>
    <t>(ראה גיליון נפרד של קבוצת מאיר)</t>
  </si>
  <si>
    <t>ציפי רוזנבלום הפקות בע"מ</t>
  </si>
  <si>
    <t>חישובים נדל"ן בע"מ</t>
  </si>
  <si>
    <t>תפוז קריאטיב בע"מ</t>
  </si>
  <si>
    <t>המסלול המהיר אשדוד בע"מ</t>
  </si>
  <si>
    <t>קוטנדו אינק בע"מ</t>
  </si>
  <si>
    <t>נמלי ישראל בע"מ</t>
  </si>
  <si>
    <t>(בהליך מיזוג)</t>
  </si>
  <si>
    <t>אורנה קלמן</t>
  </si>
  <si>
    <t>כתב מערכות מחשבים בע"מ</t>
  </si>
  <si>
    <t>אמנת ציות בע"מ</t>
  </si>
  <si>
    <t>סי טי בי מערכות בנקאיות בע"מ</t>
  </si>
  <si>
    <t>שלמה גוטמן</t>
  </si>
  <si>
    <t>אטי אסתר גוטמן</t>
  </si>
  <si>
    <t>דנה גוטמן</t>
  </si>
  <si>
    <t>נדב גוטמן</t>
  </si>
  <si>
    <t>מאיה גוטמן</t>
  </si>
  <si>
    <t>יובל גוטמן</t>
  </si>
  <si>
    <t>30.06.2012</t>
  </si>
  <si>
    <t>חנה הולנדר</t>
  </si>
  <si>
    <t>גיל הולנדר</t>
  </si>
  <si>
    <t>טל הולנדר</t>
  </si>
  <si>
    <t>יובל הולנדר</t>
  </si>
  <si>
    <t>איתי הולנדר</t>
  </si>
  <si>
    <t>עמית הולנדר</t>
  </si>
  <si>
    <t>אקסלנס טכנולוגיות (1998) בע"מ</t>
  </si>
  <si>
    <t>אקסלנס השקעות ניהול טכנולוגיות בע"מ</t>
  </si>
  <si>
    <t>פרטו נגזרות בע"מ</t>
  </si>
  <si>
    <t xml:space="preserve">אקסלנס אחזקות קבע (1993) בע"מ </t>
  </si>
  <si>
    <t>אקסלנס נשואה שירותי בורסה בע"מ</t>
  </si>
  <si>
    <t>נשואה זנקס און ליין בע"מ</t>
  </si>
  <si>
    <t>אקסלנס סוכנות לביטוח פנסיוני בע"מ</t>
  </si>
  <si>
    <t>נשואה זנקס קורל ניהול בע"מ</t>
  </si>
  <si>
    <t>א.נ.ה אפריל נדלן השקעות בע"מ</t>
  </si>
  <si>
    <t>קאפ ונצ'רס בע"מ</t>
  </si>
  <si>
    <t>30.09.2012</t>
  </si>
  <si>
    <t>עמית נתנאל</t>
  </si>
  <si>
    <t>דניאל שרון</t>
  </si>
  <si>
    <t>יעקב רוזן</t>
  </si>
  <si>
    <t>עמוס לוזון</t>
  </si>
  <si>
    <t>ניר שץ</t>
  </si>
  <si>
    <t>יוסי וקסלבאום</t>
  </si>
  <si>
    <t>ניר עובדיה</t>
  </si>
  <si>
    <t>ישעיהו אורזיצר</t>
  </si>
  <si>
    <t>גלי גנה</t>
  </si>
  <si>
    <t>גיל פישמן</t>
  </si>
  <si>
    <t>דלק קסטל (שותפות כללית)</t>
  </si>
  <si>
    <t>שותפות עם רשת ש.דגן תעשיות בע"מ</t>
  </si>
  <si>
    <t>סוויספורט שירותי מטען ישראל בע"מ</t>
  </si>
  <si>
    <t>לא פעילה מיועדת לפירוק מרצון</t>
  </si>
  <si>
    <t>Danker Rea-Estate (Czech Republic) s.r.o</t>
  </si>
  <si>
    <t>Haleston Limited</t>
  </si>
  <si>
    <t>מירב עובדיה</t>
  </si>
  <si>
    <t>עדי לוזון</t>
  </si>
  <si>
    <t>גל פנחס לוזון</t>
  </si>
  <si>
    <t>דרור לוזון</t>
  </si>
  <si>
    <t>יהונתן לוזון</t>
  </si>
  <si>
    <t>אור שלג השקעות בע"מ</t>
  </si>
  <si>
    <t>דרים פור יו בע"מ</t>
  </si>
  <si>
    <t>מדיה דיירקט בע"מ</t>
  </si>
  <si>
    <t>אייפלנט טכנולוגיות בע"מ</t>
  </si>
  <si>
    <t xml:space="preserve">ביי מי טכנולוגיות בע"מ </t>
  </si>
  <si>
    <t>מי קנטינה בע"מ</t>
  </si>
  <si>
    <t>החברה להזזת הרים (מיזמים) 2012 בע"מ</t>
  </si>
  <si>
    <t>Green Horizons Lighting B.V.I.O</t>
  </si>
  <si>
    <t>לימור פלד - פישמן</t>
  </si>
  <si>
    <t>עומר פישמן</t>
  </si>
  <si>
    <t>דוד פישמן</t>
  </si>
  <si>
    <t>דרורה פישמן</t>
  </si>
  <si>
    <t>רון פישמן</t>
  </si>
  <si>
    <t xml:space="preserve">אח </t>
  </si>
  <si>
    <t>אורי פישמן</t>
  </si>
  <si>
    <t>אמה שץ</t>
  </si>
  <si>
    <t>בן שץ</t>
  </si>
  <si>
    <t>מרים שץ</t>
  </si>
  <si>
    <t>רחל וקסלבאום</t>
  </si>
  <si>
    <t>עמית וקסלבאום</t>
  </si>
  <si>
    <t>איתי וקסלבאום</t>
  </si>
  <si>
    <t>אורית וקסלבאום</t>
  </si>
  <si>
    <t>בעל עניין</t>
  </si>
  <si>
    <t>כן</t>
  </si>
  <si>
    <t>לא</t>
  </si>
  <si>
    <t>משה שיזף</t>
  </si>
  <si>
    <t>מרסיה שהרבני</t>
  </si>
  <si>
    <t>אורן מזרח סוכנות לביטוח בע"מ</t>
  </si>
  <si>
    <t>החזקות עד"כ בע"מ</t>
  </si>
  <si>
    <t>א.נ.ה-אפריל נדל"ן החזקות (2012) בע"מ</t>
  </si>
  <si>
    <t>פרטית, מדווחת.</t>
  </si>
  <si>
    <t>טלויו ישראל בע"מ</t>
  </si>
  <si>
    <t>פעילה</t>
  </si>
  <si>
    <t>בית ציון-הפעלה וניהול בע"מ</t>
  </si>
  <si>
    <t>החברה לניהול מגדל היהלום בע"מ</t>
  </si>
  <si>
    <t>בראוזוור אינטרנשיונל בע"מ</t>
  </si>
  <si>
    <t>אומת בע"מ</t>
  </si>
  <si>
    <t>BC-KIWI Holding S.A.R.L</t>
  </si>
  <si>
    <t>B 161046</t>
  </si>
  <si>
    <t>אלעד אירופה בע"מ</t>
  </si>
  <si>
    <t>חברת בת של טי.ג'י.אי השקעות בע"מ</t>
  </si>
  <si>
    <t>רועי יקיר</t>
  </si>
  <si>
    <t>ענת יהודית יקיר</t>
  </si>
  <si>
    <t>עמרי יקיר</t>
  </si>
  <si>
    <t>מאיה יקיר</t>
  </si>
  <si>
    <t>סיון יקיר</t>
  </si>
  <si>
    <t xml:space="preserve">בעל עניין </t>
  </si>
  <si>
    <t xml:space="preserve">כן </t>
  </si>
  <si>
    <t>בר גרנות להב</t>
  </si>
  <si>
    <t>אלי שיזף להב</t>
  </si>
  <si>
    <t>איציק סדן</t>
  </si>
  <si>
    <t>מליניאק סדן לירון</t>
  </si>
  <si>
    <t>הפניקס קרנות פנסיה מאוזנות וותיקות בע"מ</t>
  </si>
  <si>
    <t xml:space="preserve">הפניקס פנסיה וגמל בע"מ </t>
  </si>
  <si>
    <t>מי - סידטק השקעות בע"מ</t>
  </si>
  <si>
    <t>כ.ת. מאיה חברה לנכסים בע"מ</t>
  </si>
  <si>
    <t>כהן פיתוח 1979 בע"מ</t>
  </si>
  <si>
    <t>נכסי משפחת כהן בע"מ</t>
  </si>
  <si>
    <t>נקרית בע"מ</t>
  </si>
  <si>
    <t>מוחזקת גם ע"י קבוצת דלק בעקיפין</t>
  </si>
  <si>
    <t>דלק קידוחים (מימון לויתן) בע"מ</t>
  </si>
  <si>
    <t>ים תטיס בע"מ</t>
  </si>
  <si>
    <t>אבנר חיפושים (מימון לויתן) בע"מ</t>
  </si>
  <si>
    <t>לא כולל החזקות בתו אורלי</t>
  </si>
  <si>
    <t xml:space="preserve">יתרת ההחזקה הינה בבעלות אלעד שרון וגל נאור באמצעות אחזקתם בתשלו"ז פולג </t>
  </si>
  <si>
    <t>פרטית ללא פעילות</t>
  </si>
  <si>
    <t>פרויקט מעלה החמישה דנקר-מגידפרו בע"מ</t>
  </si>
  <si>
    <t>Sooti holding limited</t>
  </si>
  <si>
    <t>קבוצת דלק בע"מ (מכהנת כדירקטורית)</t>
  </si>
  <si>
    <t>דלק חברת הדלק הישראלית בע"מ (מכהנת כדירקטורית)</t>
  </si>
  <si>
    <t>דלק קידוחים שותפות מוגבלת (מכהנת כדירקטורית)</t>
  </si>
  <si>
    <r>
      <t xml:space="preserve">דלק </t>
    </r>
    <r>
      <rPr>
        <sz val="8"/>
        <rFont val="Arial"/>
        <family val="2"/>
      </rPr>
      <t>תעשיות בע"מ</t>
    </r>
  </si>
  <si>
    <r>
      <t xml:space="preserve">דלק </t>
    </r>
    <r>
      <rPr>
        <sz val="8"/>
        <rFont val="Arial"/>
        <family val="2"/>
      </rPr>
      <t xml:space="preserve">איבשקובסקי </t>
    </r>
  </si>
  <si>
    <r>
      <t xml:space="preserve">לא פעילה. מיועדת לפירוק מרצון או </t>
    </r>
    <r>
      <rPr>
        <sz val="8"/>
        <rFont val="Arial"/>
        <family val="2"/>
      </rPr>
      <t>מטעם בימ"ש ע"י המפרק של בעלת השליטה בשותפות</t>
    </r>
  </si>
  <si>
    <r>
      <t xml:space="preserve">זינגר ברנע </t>
    </r>
    <r>
      <rPr>
        <sz val="8"/>
        <rFont val="Arial"/>
        <family val="2"/>
      </rPr>
      <t>ושות' אחזקות (99) בע"מ</t>
    </r>
  </si>
  <si>
    <r>
      <t xml:space="preserve">חברה צ'כית לא פעילה, מיועדת למכירה </t>
    </r>
    <r>
      <rPr>
        <sz val="8"/>
        <rFont val="Arial"/>
        <family val="2"/>
      </rPr>
      <t>או לפירוק</t>
    </r>
  </si>
  <si>
    <t>איתן ויצמן</t>
  </si>
  <si>
    <t>חנה (אירית) אסלן</t>
  </si>
  <si>
    <t>רואי שחר</t>
  </si>
  <si>
    <t>אדלה פרט</t>
  </si>
  <si>
    <t>איציק בן מנחם</t>
  </si>
  <si>
    <t>דנית נתנאל</t>
  </si>
  <si>
    <t>רוני נתנאל</t>
  </si>
  <si>
    <t>איתי נתנאל</t>
  </si>
  <si>
    <t>אברהם נתנאל</t>
  </si>
  <si>
    <t>מרים נתנאל</t>
  </si>
  <si>
    <t>מיכל מילר</t>
  </si>
  <si>
    <t>מור מילר</t>
  </si>
  <si>
    <t>אודליה דביר</t>
  </si>
  <si>
    <t>ישראל דביר</t>
  </si>
  <si>
    <t>שחר שיזף</t>
  </si>
  <si>
    <t>CH 020.3.902.737-4</t>
  </si>
  <si>
    <t>יידישפיל - התיאטרון היידיש בישראל</t>
  </si>
  <si>
    <t xml:space="preserve">הפניקס אחזקות בע"מ </t>
  </si>
  <si>
    <r>
      <rPr>
        <sz val="10"/>
        <rFont val="Times New Roman"/>
        <family val="1"/>
      </rPr>
      <t>IDE</t>
    </r>
    <r>
      <rPr>
        <sz val="12"/>
        <rFont val="David"/>
        <charset val="177"/>
      </rPr>
      <t xml:space="preserve"> טכנולוגיות בע"מ</t>
    </r>
  </si>
  <si>
    <t xml:space="preserve">דלק השקעות פיננסיות - שותפות מוגבלת </t>
  </si>
  <si>
    <t xml:space="preserve">דלק תמלוגים (2012) בע"מ </t>
  </si>
  <si>
    <t>IDI Technologies Ltd</t>
  </si>
  <si>
    <t>דלק פיתוח ומבני תעשיה בע"מ</t>
  </si>
  <si>
    <t xml:space="preserve">דלק ים מעגן 2011 בע"מ </t>
  </si>
  <si>
    <t>מאיר (קשר) נדל"ן אנגליה (2013) שותפות מוגבלת</t>
  </si>
  <si>
    <t>מאיר (קשר) נדל"ן בריטניה בע"מ</t>
  </si>
  <si>
    <t>אקסלנס צמיחה 84%</t>
  </si>
  <si>
    <t>ת.ד. פילבוקס</t>
  </si>
  <si>
    <t>ג'ו קפה גורמה בע"מ</t>
  </si>
  <si>
    <t>ראה בנפרד</t>
  </si>
  <si>
    <t>איי.פי.פי דלק שורק בע"מ</t>
  </si>
  <si>
    <t xml:space="preserve">Ambient Technologies Inc. </t>
  </si>
  <si>
    <t xml:space="preserve">IDE Canaries S.A. </t>
  </si>
  <si>
    <t>שותפות מים לרנקה</t>
  </si>
  <si>
    <t xml:space="preserve">Pelagos Desalination Services </t>
  </si>
  <si>
    <t xml:space="preserve">Detelca UTE </t>
  </si>
  <si>
    <t xml:space="preserve">Indian Desalination Engineering PVT Ltd. </t>
  </si>
  <si>
    <t xml:space="preserve">V.I.D Desalination Company LTD </t>
  </si>
  <si>
    <t xml:space="preserve">OTID desalination partnership </t>
  </si>
  <si>
    <t>West Galile Desalination Company Ltd</t>
  </si>
  <si>
    <t xml:space="preserve">ADOM Ashkelon desalination Ltd. </t>
  </si>
  <si>
    <t xml:space="preserve">I.D.E.S.B DESALINATION PARTNERSHIP </t>
  </si>
  <si>
    <t xml:space="preserve">H2ID Ltd </t>
  </si>
  <si>
    <t xml:space="preserve">OMIS Water Ltd </t>
  </si>
  <si>
    <t>IDE Technologies India Private Ltd</t>
  </si>
  <si>
    <t xml:space="preserve">Sorek Desalination Ltd. </t>
  </si>
  <si>
    <t xml:space="preserve">Sorek Desalination Partnership. </t>
  </si>
  <si>
    <t xml:space="preserve">Sorek Operation and maintenance company Ltd. </t>
  </si>
  <si>
    <t xml:space="preserve">IDE Americas Inc </t>
  </si>
  <si>
    <t>Desalination Plants (Development of Zarchin Process) Limited</t>
  </si>
  <si>
    <t xml:space="preserve">PCT Protective Coating Technologies Ltd. </t>
  </si>
  <si>
    <t xml:space="preserve">IDEA desalination Construction Partnership. </t>
  </si>
  <si>
    <t>מרכבים טכנולוגיות תחבורה בע"מ</t>
  </si>
  <si>
    <t>אפ. אמ. פוקוס מדיה בע"מ</t>
  </si>
  <si>
    <r>
      <t>ישראל קז ופנינה קז חתמו על הסכם אשר במסגרתו יועברו כל החזקותיו של ישראל קז בחברה לחברת נאמנות בשם נכסי משפחת קז בע"מ (להלן: "</t>
    </r>
    <r>
      <rPr>
        <b/>
        <sz val="12"/>
        <rFont val="David"/>
        <family val="2"/>
        <charset val="177"/>
      </rPr>
      <t>חברת הנאמנות</t>
    </r>
    <r>
      <rPr>
        <sz val="12"/>
        <rFont val="David"/>
        <family val="2"/>
        <charset val="177"/>
      </rPr>
      <t xml:space="preserve">") אשר תחזיקם בנאמנות עבורם ובהתאם להוראות הסכם הנאמנות. העברת המניות האמורות לחברת הנאמנות טרם הושלמה. </t>
    </r>
  </si>
  <si>
    <t>IDE-SAL WATER Ltd.</t>
  </si>
  <si>
    <t>ברקה אור החזקות 2002 בע"מ</t>
  </si>
  <si>
    <t>גל נאור</t>
  </si>
  <si>
    <t xml:space="preserve">רמי נאור </t>
  </si>
  <si>
    <t xml:space="preserve">איסי דניאל </t>
  </si>
  <si>
    <t>אקסלנס נשואה גמל בע"מ</t>
  </si>
  <si>
    <t>דלק מנטה קמעונאות דרכים בע"מ</t>
  </si>
  <si>
    <t>דלק רמת השרון בע"מ</t>
  </si>
  <si>
    <t>דלק יגל ג.פ.מ בע"מ</t>
  </si>
  <si>
    <t>דמ"ק פינטו בע"מ</t>
  </si>
  <si>
    <t>מ. רוזנפלד- דלק מרכז עסקים ודלק בע"מ</t>
  </si>
  <si>
    <t>דלק זיקוק שמנים בע"מ</t>
  </si>
  <si>
    <t>דלק סן בע"מ</t>
  </si>
  <si>
    <t>שותפות דלק ניר צבי</t>
  </si>
  <si>
    <t>פוינט מועדון לקוחות בע"מ</t>
  </si>
  <si>
    <t>תחנות שערי מרכז</t>
  </si>
  <si>
    <t>דלק מנוחה  בע"מ</t>
  </si>
  <si>
    <t>דלק גז טבעי בע"מ</t>
  </si>
  <si>
    <t>בשרשור- 100%</t>
  </si>
  <si>
    <t>דלק ואבנר (תמר בונד) בע"מ</t>
  </si>
  <si>
    <r>
      <t>מוחזקת גם ע"י דלק מערכות אנרגיה (</t>
    </r>
    <r>
      <rPr>
        <sz val="8"/>
        <rFont val="Arial"/>
        <family val="2"/>
      </rPr>
      <t>46.58%) ואבנר נפט וגז (1.81%)</t>
    </r>
  </si>
  <si>
    <r>
      <rPr>
        <sz val="8"/>
        <rFont val="Arial"/>
        <family val="2"/>
      </rPr>
      <t>החברה מוזגה חשבונאית החל מיום 1.01.2008 עם דלק חברת הדלק הישראלית בע"מ. המיזוג טרם הושלם ברשם החברות</t>
    </r>
  </si>
  <si>
    <r>
      <t xml:space="preserve">לא פעילה </t>
    </r>
    <r>
      <rPr>
        <sz val="8"/>
        <rFont val="Arial"/>
        <family val="2"/>
      </rPr>
      <t xml:space="preserve">מיועדת לפירוק מרצון </t>
    </r>
  </si>
  <si>
    <r>
      <t xml:space="preserve">דנקנר ז'לימר </t>
    </r>
    <r>
      <rPr>
        <sz val="8"/>
        <rFont val="Arial"/>
        <family val="2"/>
      </rPr>
      <t>בע"מ</t>
    </r>
  </si>
  <si>
    <t>קסם דולר בע"מ</t>
  </si>
  <si>
    <t>דלק ניהול תחנות כוח בע"מ</t>
  </si>
  <si>
    <t>אבנר חיפושי נפט- שותפות מוגבלת</t>
  </si>
  <si>
    <t>כהן פיתוח שש בע"מ</t>
  </si>
  <si>
    <t>כהן פיתוח דרעד- שותפות מוגבלת</t>
  </si>
  <si>
    <t>כהן פיתוח שש- שותפות מוגבלת</t>
  </si>
  <si>
    <t>נכסי חברת הבת נמכרו</t>
  </si>
  <si>
    <r>
      <t xml:space="preserve">דלק </t>
    </r>
    <r>
      <rPr>
        <sz val="8"/>
        <rFont val="Arial"/>
        <family val="2"/>
      </rPr>
      <t>תחנות כוח -שותפות מוגבלת</t>
    </r>
  </si>
  <si>
    <t>אקסלנס פיננסית בע"מ</t>
  </si>
  <si>
    <t>מטבעות עולם אג"ח בע"מ</t>
  </si>
  <si>
    <t>מטבעות עולם אג"ח מסחר בע"מ</t>
  </si>
  <si>
    <t>קשת אג"ח מסחר (2004) בע"מ</t>
  </si>
  <si>
    <t>אח של בת הזוג</t>
  </si>
  <si>
    <t>אחות של בת הזוג</t>
  </si>
  <si>
    <t>אם של בת הזוג</t>
  </si>
  <si>
    <t>סטודיו סי הליכה בע"מ</t>
  </si>
  <si>
    <t>סטודיו סי ניהול 2000 בע"מ</t>
  </si>
  <si>
    <t>נכסי סטודיו סי 2000 בע"מ</t>
  </si>
  <si>
    <t>סטודיו סי ביגוד (96) בע"מ</t>
  </si>
  <si>
    <t>לידים בע"מ (*)</t>
  </si>
  <si>
    <t>עשרים וארבע שבע סוכנות לביטוח (2014) בע"מ</t>
  </si>
  <si>
    <t>(*)100%</t>
  </si>
  <si>
    <t>דיל סיטי שיווק בע"מ</t>
  </si>
  <si>
    <t>ארנון פז (1985) בע"מ</t>
  </si>
  <si>
    <t xml:space="preserve">גלבוע טייר סנטר בע"מ </t>
  </si>
  <si>
    <t>(*) לידים בע"מ מחזיקה במניית המיעוט בעצמה</t>
  </si>
  <si>
    <t>הפניקס חברה לביטוח</t>
  </si>
  <si>
    <t>שרון אימבר</t>
  </si>
  <si>
    <t>איליי אימבר ויצמן</t>
  </si>
  <si>
    <t>מיקה אימבר ויצמן</t>
  </si>
  <si>
    <t>יורם ויצמן</t>
  </si>
  <si>
    <t>נגה דוברין</t>
  </si>
  <si>
    <t>נעמה ויצמן פולינובסקי</t>
  </si>
  <si>
    <t>מוטי ויצמן</t>
  </si>
  <si>
    <t>עדה ויצמן</t>
  </si>
  <si>
    <t>אב של בת זוג</t>
  </si>
  <si>
    <t>יהושוע אימבר</t>
  </si>
  <si>
    <t>אם של בת זוג</t>
  </si>
  <si>
    <t>ברוריה אימבר</t>
  </si>
  <si>
    <t>אח של בת זוג</t>
  </si>
  <si>
    <t>דניאל אימבר</t>
  </si>
  <si>
    <t>אח של בן זוג</t>
  </si>
  <si>
    <t>אורי בנימיני</t>
  </si>
  <si>
    <t>ענדה אביבי</t>
  </si>
  <si>
    <t>ארז שץ</t>
  </si>
  <si>
    <t>אב של בת הזוג</t>
  </si>
  <si>
    <t>אברהם רז</t>
  </si>
  <si>
    <t>פלורה רז</t>
  </si>
  <si>
    <t>אייל רז</t>
  </si>
  <si>
    <t>בת זוג של אח של בת זוג</t>
  </si>
  <si>
    <t>שרית רז</t>
  </si>
  <si>
    <t>נאוה שרון</t>
  </si>
  <si>
    <t>הלל פנינה שרון</t>
  </si>
  <si>
    <t>אורה שרון</t>
  </si>
  <si>
    <t>רנה שרון</t>
  </si>
  <si>
    <t>יאיר שמואל שרון</t>
  </si>
  <si>
    <t xml:space="preserve">הילה שרון </t>
  </si>
  <si>
    <t>יצחק שרון</t>
  </si>
  <si>
    <t>רחל שרון</t>
  </si>
  <si>
    <t xml:space="preserve">אחות </t>
  </si>
  <si>
    <t>דפנה הורוביץ</t>
  </si>
  <si>
    <t>מירי בן עמי</t>
  </si>
  <si>
    <t>אבא של בת זוג</t>
  </si>
  <si>
    <t>מנחם לייב</t>
  </si>
  <si>
    <t>אמא של בת זוג</t>
  </si>
  <si>
    <t>אריאלה לייב</t>
  </si>
  <si>
    <t>אחות של בת זוג</t>
  </si>
  <si>
    <t>ליבי גולדן</t>
  </si>
  <si>
    <t>צפניה לייב</t>
  </si>
  <si>
    <t xml:space="preserve">שרה כהן </t>
  </si>
  <si>
    <t>זאב לייב</t>
  </si>
  <si>
    <t>חני אסלן</t>
  </si>
  <si>
    <t>יהודה אסלן</t>
  </si>
  <si>
    <t>גל אסלן</t>
  </si>
  <si>
    <t>אורי אסלן</t>
  </si>
  <si>
    <t>טימור אסלן</t>
  </si>
  <si>
    <t>"קורקט" ניהול מסעדות בע"מ</t>
  </si>
  <si>
    <t>מאטצ'אפ השמה בע"מ</t>
  </si>
  <si>
    <t>נעם עובדיה</t>
  </si>
  <si>
    <t>ליאור עובדיה</t>
  </si>
  <si>
    <t>מיקה עובדיה</t>
  </si>
  <si>
    <t>באמצעות דלק מנטה</t>
  </si>
  <si>
    <t>דלק ים בע"מ</t>
  </si>
  <si>
    <t>דלק פ.ל. (2014) בע"מ</t>
  </si>
  <si>
    <t>גדמיל בע"מ</t>
  </si>
  <si>
    <t>Gadot Bio- Chem (Europe) BV</t>
  </si>
  <si>
    <t>Gadot America Inc.</t>
  </si>
  <si>
    <t>45-5201946</t>
  </si>
  <si>
    <t>Sandstone Real Estate GMBH</t>
  </si>
  <si>
    <t>The Navigator Trust</t>
  </si>
  <si>
    <t>T26 7295 30</t>
  </si>
  <si>
    <t>הנכס הקשור נמכר</t>
  </si>
  <si>
    <t>The Corsa Trust</t>
  </si>
  <si>
    <t>T26 7294 49</t>
  </si>
  <si>
    <t>T26 7295 14</t>
  </si>
  <si>
    <t>La Fiducie Orion Trust</t>
  </si>
  <si>
    <t>T26 7295 55</t>
  </si>
  <si>
    <t>The Expedition Trust</t>
  </si>
  <si>
    <t>T31 4889 57</t>
  </si>
  <si>
    <t>T28 4281 07</t>
  </si>
  <si>
    <t>Langworth Ltd.</t>
  </si>
  <si>
    <t>HE 157860</t>
  </si>
  <si>
    <t>אלעד (ג.ר.פ) נכסים בע"מ</t>
  </si>
  <si>
    <t>יניב כהן</t>
  </si>
  <si>
    <t>תמי פינצ'י</t>
  </si>
  <si>
    <t>שמי שטובי</t>
  </si>
  <si>
    <t>קרן גרניט</t>
  </si>
  <si>
    <t>ענת כהן טולדנו</t>
  </si>
  <si>
    <t>מייקל ירמיש</t>
  </si>
  <si>
    <t>לימור גואל</t>
  </si>
  <si>
    <t>ויקי אור</t>
  </si>
  <si>
    <t>אייל אוחיון</t>
  </si>
  <si>
    <t xml:space="preserve">ישי שמרלינג </t>
  </si>
  <si>
    <t>גבי שריקי</t>
  </si>
  <si>
    <t>הורה של בת זוג</t>
  </si>
  <si>
    <t>יעקב סרנגה</t>
  </si>
  <si>
    <t>מזל סרנגה</t>
  </si>
  <si>
    <t xml:space="preserve">עידן סרנגה </t>
  </si>
  <si>
    <t>אורלי קרברושיץ'</t>
  </si>
  <si>
    <t>יפה תירוש</t>
  </si>
  <si>
    <t>עליזה גורדון</t>
  </si>
  <si>
    <t>יעקב שמאי</t>
  </si>
  <si>
    <t>ליאורה אזולאי</t>
  </si>
  <si>
    <t>אלון פרס</t>
  </si>
  <si>
    <t>נעם שחר</t>
  </si>
  <si>
    <t>תמר רודבסקי</t>
  </si>
  <si>
    <t>אורנה יגר</t>
  </si>
  <si>
    <t>רונן חן</t>
  </si>
  <si>
    <t>שלמה וקסלבאום</t>
  </si>
  <si>
    <t>יצחק בטיש</t>
  </si>
  <si>
    <t>יעל בטיש</t>
  </si>
  <si>
    <t>רבקה כהן</t>
  </si>
  <si>
    <t>בעל של אחות של בת זוג</t>
  </si>
  <si>
    <t>משה כהן</t>
  </si>
  <si>
    <t>ליאת קצב</t>
  </si>
  <si>
    <t>אברהם קצב</t>
  </si>
  <si>
    <t>ישעיהו אורזיצר ייעוץ אקטוארי בע"מ</t>
  </si>
  <si>
    <t>ישעיהו אורזיצר אחזקות בע"מ</t>
  </si>
  <si>
    <t>רחן י.ר ייזום והשקעות בע"מ</t>
  </si>
  <si>
    <t>קולבריום טכנולוגיות בע"מ</t>
  </si>
  <si>
    <t>רוזן י.ר ייזון והשקעות בע"מ</t>
  </si>
  <si>
    <t>פוקדוט</t>
  </si>
  <si>
    <t>אמנון ששון</t>
  </si>
  <si>
    <t>שושנה ששון</t>
  </si>
  <si>
    <t>מאיר ששון</t>
  </si>
  <si>
    <t>אטי ששון</t>
  </si>
  <si>
    <t>טרנס אלג'י ישראל בע"מ</t>
  </si>
  <si>
    <t>יעדים תיפקודי למידה בע"מ</t>
  </si>
  <si>
    <t>אשתו של אח</t>
  </si>
  <si>
    <t>שירלי פישמן</t>
  </si>
  <si>
    <t>בת של אח</t>
  </si>
  <si>
    <t>מוריה פישמן</t>
  </si>
  <si>
    <t>הדסה פלד</t>
  </si>
  <si>
    <t>יוסי פלד</t>
  </si>
  <si>
    <t>לי קביזון</t>
  </si>
  <si>
    <t>אבי קביזון</t>
  </si>
  <si>
    <t>נועם נימני</t>
  </si>
  <si>
    <t>אמא של בן זוג</t>
  </si>
  <si>
    <t>רוזה נימני</t>
  </si>
  <si>
    <t>אלי נימני</t>
  </si>
  <si>
    <t>בת זוג של אח של בן זוג</t>
  </si>
  <si>
    <t>ענת נימני</t>
  </si>
  <si>
    <t>אחות של בן זוג</t>
  </si>
  <si>
    <t>עליזה שוורץ</t>
  </si>
  <si>
    <t>בן זוג של אחות של בן זוג</t>
  </si>
  <si>
    <t>אריה שוורץ</t>
  </si>
  <si>
    <t>מלכה פנירי</t>
  </si>
  <si>
    <t>יעקב פנירי</t>
  </si>
  <si>
    <t>הפעילות מוזגה אל שותפות דלק איבשקובסקי וכעת פועלים לפירוק החברה.</t>
  </si>
  <si>
    <t>מוחזקת גם ע"י דלק רכב</t>
  </si>
  <si>
    <t>דלק מוטורס סוכנות לביטוח (2003) בע"מ</t>
  </si>
  <si>
    <t>מוחזקת גם ע"י דלק ישראל</t>
  </si>
  <si>
    <t>לומוס בע"מ</t>
  </si>
  <si>
    <t>ג'י.אן. פרופרטיס בע"מ</t>
  </si>
  <si>
    <t>ג.נ חדשנות בע"מ</t>
  </si>
  <si>
    <t>מני נאמן</t>
  </si>
  <si>
    <t>ניס אגמון</t>
  </si>
  <si>
    <t>שקל סוכנות לביטוח (2008 בע"מ</t>
  </si>
  <si>
    <t>שקל אופק סוכנות לביטוח בע"מ</t>
  </si>
  <si>
    <t>שלומית לרנר כהן</t>
  </si>
  <si>
    <t>פנחס כהן</t>
  </si>
  <si>
    <t>רחל כהן</t>
  </si>
  <si>
    <t>חניאלה וילנר</t>
  </si>
  <si>
    <t>מוחזקת על ידי קסם אחזקות מחזיקה בחן הפקדות בע"מ (513512947)</t>
  </si>
  <si>
    <t>אלגומייזר בע"מ</t>
  </si>
  <si>
    <t>לשעבר מעריב החזקות בע,מ. בעקבות הסדר חוב של החברה ממרץ 2013, מניות החברה נותרו אך שונה שמה ביום 27.11.13. נכסי החברה הועברו לכונס נכסים. החברה מחזיקה בה באמצעות מזרחי טפחות חברה לרישומים בע"מ.</t>
  </si>
  <si>
    <t>שם החברה שונה מדנקנר בניה ופיתוח בע"מ לאלעד ישראל בניה ופיתוח בע"מ החל מיום 1.7.2015</t>
  </si>
  <si>
    <t>נכס אחרון נמכר ב-2005. מיועדת לפירוק מרצון.</t>
  </si>
  <si>
    <t>נכס אחרון הועבר דרך חברת החזקות ל-DGRE במרץ 2007. מיועדת לפירוק מרצון.</t>
  </si>
  <si>
    <t>נכסים אחרונים נמכרו בשנים 2004-2005ץ מיועדת לפירוק מרצון.</t>
  </si>
  <si>
    <t>נכסים אחרונים נמכרו במרץ 2007. מיועדת לפירוק מרצון.</t>
  </si>
  <si>
    <t>Delek Global Real Estate PLC (in Liquidation)</t>
  </si>
  <si>
    <t>Delek Global Real Estate PLC (In Liquidation)</t>
  </si>
  <si>
    <t>אלעד ישראל בניה ופיתוח בע"מ</t>
  </si>
  <si>
    <t>אלעד ישראל נכסים מניבים בע"מ</t>
  </si>
  <si>
    <t>מוחזקת ע"י אבנר נפט וגז 1.81% ומוחזקת גם ע"י קבוצת דלק בעקיפין</t>
  </si>
  <si>
    <t>משה (מוקי) אברמוביץ'</t>
  </si>
  <si>
    <t>פנחס לוזון</t>
  </si>
  <si>
    <t>לילי לוזון</t>
  </si>
  <si>
    <t>אביה חלבי</t>
  </si>
  <si>
    <t>אביחי חלבי</t>
  </si>
  <si>
    <t>רמון גרניט סוכנות לביטוח בע"מ</t>
  </si>
  <si>
    <t>גרניט סוכנות לביטוח ח.י.ש</t>
  </si>
  <si>
    <t>המומחים להטבות עובדים בנפיט בע"מ</t>
  </si>
  <si>
    <t>רוני רוזן</t>
  </si>
  <si>
    <t>רומי (יהורם) שטיין</t>
  </si>
  <si>
    <t>פוקדוט בע"מ</t>
  </si>
  <si>
    <t>אופן לגאסי</t>
  </si>
  <si>
    <t>מיטל וקסלבאום חן</t>
  </si>
  <si>
    <t>פועלים שוקי הון - השקעות ואחזקות בע"מ</t>
  </si>
  <si>
    <t>מטאור אירוספייס בע"מ</t>
  </si>
  <si>
    <t>עמותת ידידי מרכז רפואי רבין</t>
  </si>
  <si>
    <t>ג'י.אן.סי החזקות בע"מ</t>
  </si>
  <si>
    <t>נגה ליס בע"מ</t>
  </si>
  <si>
    <t xml:space="preserve">Mayer real estate mangament  UK limited  </t>
  </si>
  <si>
    <t>מאיר מלונאות ופנאי בע"מ</t>
  </si>
  <si>
    <t>מ.א. מלונאות ופנאי, שותפות מוגבלת</t>
  </si>
  <si>
    <t>Mayer (Greyfriars house) ltd</t>
  </si>
  <si>
    <t>סיאסטה טריידינג בע"מ</t>
  </si>
  <si>
    <t>חברות בהן בעלי העניין הם בעלי העניין</t>
  </si>
  <si>
    <t>דוד וילנר</t>
  </si>
  <si>
    <t>שירי וילנר</t>
  </si>
  <si>
    <t>יעל וילנר</t>
  </si>
  <si>
    <t>מאיה וילנר</t>
  </si>
  <si>
    <t>אשר גירטלר</t>
  </si>
  <si>
    <t>אבי גירטלר</t>
  </si>
  <si>
    <t>סיגל גירטלר</t>
  </si>
  <si>
    <t>בלה וילנר</t>
  </si>
  <si>
    <t>אורטל נאמן</t>
  </si>
  <si>
    <t>דניאל טובה נאמן</t>
  </si>
  <si>
    <t>איתמר יוסף נאמן</t>
  </si>
  <si>
    <t>ענבל נאמן</t>
  </si>
  <si>
    <t>יואב נאמן</t>
  </si>
  <si>
    <t>חגי שרייבר</t>
  </si>
  <si>
    <t>גט סל בע"מ</t>
  </si>
  <si>
    <t>בית קבוצת דלק (2016) שותפות מוגבלת</t>
  </si>
  <si>
    <t>שותפות עם עין יהב מושב עובדים</t>
  </si>
  <si>
    <t>שותפות עם מגידו עסקים אגש"ח בע"מ</t>
  </si>
  <si>
    <t>החברה מוזגה חשבונאית החל מיום 1.01.2008 עם דלק חברת הדלק הישראלית בע"מ. המיזוג טרם הושלם ברשם החברות</t>
  </si>
  <si>
    <t xml:space="preserve"> באמצעות דלק תעשיות בע"מ</t>
  </si>
  <si>
    <t>באמצעות דלק מתחמים קמעונאיים בע"מ</t>
  </si>
  <si>
    <t>פועלים לפירוק מרצון</t>
  </si>
  <si>
    <t>א. דוד דלקים בע"מ</t>
  </si>
  <si>
    <t>דלק משאבים פיתוח וייזום בע"מ</t>
  </si>
  <si>
    <t>קמור שירותי ספנות וטנקרים בע"מ</t>
  </si>
  <si>
    <t>CITIC-IDE Water Technologies Co. Ltd.</t>
  </si>
  <si>
    <t>שותפות זרה</t>
  </si>
  <si>
    <t>כריש תנין נאמנות בע"מ</t>
  </si>
  <si>
    <r>
      <t xml:space="preserve">מוחזקת גם ע"י </t>
    </r>
    <r>
      <rPr>
        <sz val="8"/>
        <rFont val="Arial"/>
        <family val="2"/>
      </rPr>
      <t>אבנר חיפושי נפט - שותפות מוגבלת</t>
    </r>
  </si>
  <si>
    <t>כריש תנין ניהול בע"מ</t>
  </si>
  <si>
    <r>
      <t xml:space="preserve">מוחזקת גם ע"י </t>
    </r>
    <r>
      <rPr>
        <sz val="8"/>
        <rFont val="Arial"/>
        <family val="2"/>
      </rPr>
      <t>דלק קידוחים - שותפות מוגבלת</t>
    </r>
  </si>
  <si>
    <t>לא פעילה.טכנית רשומה כבעלת נכסי נדל"ן</t>
  </si>
  <si>
    <t>מיועדת לפירוק מרצון</t>
  </si>
  <si>
    <t>קלריטון נטוורקס בע"מ</t>
  </si>
  <si>
    <t>Docor International BV</t>
  </si>
  <si>
    <t>חברה זרה רשומה באמסטרדם. מוחזקת באמצעות קאפ וונצרס</t>
  </si>
  <si>
    <t>מוחזקת ע"י נונסטופ ונצ'רס שפורקה. מדובר בחברה/מיזם לא פעיל למעלה מ-7 שנים שהפסיקה את פעילותה בישראל ב-2012 ולכן אין כל חשיפה מה גם שאין העברת אחזקות אוטומטית לבעלי המניות. החברה יושבת עכשיו בסינגפור</t>
  </si>
  <si>
    <t>נונסטופ אינטרנט 1999 בע"מ</t>
  </si>
  <si>
    <t>מוחזקת ע"י נונסטופ ונצ'רס שפורקה. אחזקה ללא ערך לדעת המפרק של חברת האם</t>
  </si>
  <si>
    <t>באמצעות נאמנות של ירוק עז שפורקה. חלקה של אלעד (באמצעות ירוק עז) יועברו לאלעד ישראל</t>
  </si>
  <si>
    <t>פולאר השקעות בע"מ</t>
  </si>
  <si>
    <t>52-002505-7</t>
  </si>
  <si>
    <t>אחזקה של אלעד ישראל</t>
  </si>
  <si>
    <t>כל הנכסים בחברה נמכרו ב2014. החברה בהליכי פירוק.</t>
  </si>
  <si>
    <t>Reciever was appointed to the assets of the company including to the real estate property in 2011. No information re disposal of the asset or the debt condition is available</t>
  </si>
  <si>
    <t>פורטפוליו הנכסים שהוחזק בשרשור גם ע"י חברה זו נלקח ע"י המלווים ב-2011</t>
  </si>
  <si>
    <r>
      <t>Quarry town Ltd (Gib)</t>
    </r>
    <r>
      <rPr>
        <sz val="8"/>
        <rFont val="Arial"/>
        <family val="2"/>
      </rPr>
      <t xml:space="preserve"> (*)</t>
    </r>
  </si>
  <si>
    <t>Apollo Gold Ltd</t>
  </si>
  <si>
    <t>מחזיקה בכ-24% בתשלוז פולג</t>
  </si>
  <si>
    <t>יתר ההחזקות בבעלות גל נאור ומר יצחק שרון</t>
  </si>
  <si>
    <r>
      <t xml:space="preserve">מוחזקת גם ע"י </t>
    </r>
    <r>
      <rPr>
        <sz val="8"/>
        <rFont val="Arial"/>
        <family val="2"/>
      </rPr>
      <t xml:space="preserve">אבנר חיפושי נפט </t>
    </r>
    <r>
      <rPr>
        <sz val="8"/>
        <rFont val="Arial"/>
        <family val="2"/>
      </rPr>
      <t>שותפות מוגבלת, נובל וקבוצת דלק בע"מ</t>
    </r>
  </si>
  <si>
    <r>
      <t xml:space="preserve">מוחזקת גם ע"י </t>
    </r>
    <r>
      <rPr>
        <sz val="8"/>
        <rFont val="Arial"/>
        <family val="2"/>
      </rPr>
      <t>דלק קידוחים</t>
    </r>
    <r>
      <rPr>
        <sz val="8"/>
        <rFont val="Arial"/>
        <family val="2"/>
      </rPr>
      <t>- שותפות מוגבלת, נובל וקבוצת דלק בע"מ</t>
    </r>
  </si>
  <si>
    <r>
      <t xml:space="preserve">מוחזקת גם ע"י </t>
    </r>
    <r>
      <rPr>
        <sz val="8"/>
        <rFont val="Arial"/>
        <family val="2"/>
      </rPr>
      <t>דלק קידוחים</t>
    </r>
    <r>
      <rPr>
        <sz val="8"/>
        <rFont val="Arial"/>
        <family val="2"/>
      </rPr>
      <t xml:space="preserve"> שותפות מוגבלת</t>
    </r>
  </si>
  <si>
    <t>אלי שוורץ</t>
  </si>
  <si>
    <t>רג'ואן גרייב</t>
  </si>
  <si>
    <t>ליאת גולץ</t>
  </si>
  <si>
    <t>אם בת זוג</t>
  </si>
  <si>
    <t>אסתר ארנסט</t>
  </si>
  <si>
    <t>רגו'אן גרייב</t>
  </si>
  <si>
    <t xml:space="preserve">דלק תחנות כוח- שותפות מוגבלת </t>
  </si>
  <si>
    <t>הוגשו מסמכים לאישור חיסול החברה (שלב 3)</t>
  </si>
  <si>
    <t>מיועדת לפירוק מרצון. תפורק לאחר מכירת פירוק השותפות המחזיקה במצר שופינג סנטר</t>
  </si>
  <si>
    <t>מיועדת לפירוק מרצון. תפורק לאחר מכירת האחזקות במצר שופינג סנטר</t>
  </si>
  <si>
    <t xml:space="preserve">בשלבי טיוטות למכירת האחזקות </t>
  </si>
  <si>
    <t>לא פעילה. החל הליך פירוק מרצון (תקוע בשלב שלב 2 שלא אושר בשל אי שיתוף פעולה מצד השותפים)</t>
  </si>
  <si>
    <t>דרך קאפ ונצ'רס בע"מ.</t>
  </si>
  <si>
    <t>דרך קאפ וונצ'רס (מחזיקה 2%)+ איש גם אחזקה ישירה של אלעד ישראל שלא הוכנסה</t>
  </si>
  <si>
    <t>ביום 24.6.2016 האחזקה הועברה להיות ישירות תחת דלק בלרון בינלאומי בע"מ במקום דרך Delek Global Real Estate PLC (in Liquidation). באוקטובר 2015 בלרון רכשה מהשותפים את כל יתר הזכויות בהלסטון.</t>
  </si>
  <si>
    <t xml:space="preserve"> בפירוק מרצון אמצעות בלרון בינלאומי 81.3%  </t>
  </si>
  <si>
    <t>המלווה ביצע מימוש זכויות חלקי (beneficial) במובן של נטילת שליטה על דירקטוריון החברה. ביוני 2016 המלווה עדכן שמימש את הנכס ב-11.2015. מונה מפרק לחברה זו באוקטובר 2016</t>
  </si>
  <si>
    <t xml:space="preserve"> הנכס נמכר. החברה בהליכי פירוק. </t>
  </si>
  <si>
    <t xml:space="preserve">חברה בת של Langworth (לא פעילה). </t>
  </si>
  <si>
    <t>ריבי כהן</t>
  </si>
  <si>
    <t>אמיר גל</t>
  </si>
  <si>
    <t>איל אריאל</t>
  </si>
  <si>
    <t>אדיר שלינגר כהן</t>
  </si>
  <si>
    <t>לי כהן</t>
  </si>
  <si>
    <t>רוי כהן</t>
  </si>
  <si>
    <t>אילת מרים גל</t>
  </si>
  <si>
    <t>אמיתי יצחק גל</t>
  </si>
  <si>
    <t>עידו אלעזר גל</t>
  </si>
  <si>
    <t>דניאל יוסף גל</t>
  </si>
  <si>
    <t>שירי חיה גולדי גל</t>
  </si>
  <si>
    <t>31.12.2016</t>
  </si>
  <si>
    <t>ד"ר ריבי כהן</t>
  </si>
  <si>
    <t>פיוצ'ר סמארט מוביליטי סנטר בע"מ</t>
  </si>
  <si>
    <r>
      <t>מוחזקת גם ע"י דלק מערכות אנרגיה (50.6%)  דלק ניהול קידוחים (12.</t>
    </r>
    <r>
      <rPr>
        <sz val="8"/>
        <rFont val="Arial"/>
        <family val="2"/>
      </rPr>
      <t>04%)</t>
    </r>
  </si>
  <si>
    <t>DKL Investments Limited</t>
  </si>
  <si>
    <t>Ithaca Energy Inc</t>
  </si>
  <si>
    <t>קבוצת דלק תמלוג תמר בע"מ</t>
  </si>
  <si>
    <t>1099494 B.C</t>
  </si>
  <si>
    <t>BC1099494</t>
  </si>
  <si>
    <t>עסקה משותפת ים תטיס</t>
  </si>
  <si>
    <t>החזקה ישירה</t>
  </si>
  <si>
    <t>תמר פטרוליום ג'י.פי. (2014) בע"מ</t>
  </si>
  <si>
    <r>
      <t xml:space="preserve">מוחזקת גם ע"י </t>
    </r>
    <r>
      <rPr>
        <sz val="8"/>
        <rFont val="Arial"/>
        <family val="2"/>
      </rPr>
      <t>אבנר נפט וגז בע"מ</t>
    </r>
  </si>
  <si>
    <t>תמר פטרוליום נאמנויות (2014) בע"מ</t>
  </si>
  <si>
    <t>תמר צינור 10 אינטש בע"מ</t>
  </si>
  <si>
    <r>
      <t xml:space="preserve">מוחזקת גם ע"י </t>
    </r>
    <r>
      <rPr>
        <sz val="8"/>
        <rFont val="Arial"/>
        <family val="2"/>
      </rPr>
      <t>אבנר חיפושי נפט - שותפות מוגבלת, נובל, ישראמקו ודור גז</t>
    </r>
  </si>
  <si>
    <t>לוויתן מערכת הולכה בע"מ</t>
  </si>
  <si>
    <r>
      <t xml:space="preserve">מוחזקת גם ע"י </t>
    </r>
    <r>
      <rPr>
        <sz val="8"/>
        <rFont val="Arial"/>
        <family val="2"/>
      </rPr>
      <t>אבנר חיפושי נפט - שותפות מוגבלת, נובל ורציו</t>
    </r>
  </si>
  <si>
    <t>NBL Jordan Marketing Limited</t>
  </si>
  <si>
    <r>
      <t xml:space="preserve">מוחזקת גם ע"י </t>
    </r>
    <r>
      <rPr>
        <sz val="8"/>
        <rFont val="Arial"/>
        <family val="2"/>
      </rPr>
      <t>דלק ניהול קידוחים (1993) בע"מ</t>
    </r>
  </si>
  <si>
    <r>
      <t xml:space="preserve">מוחזקת גם ע"י </t>
    </r>
    <r>
      <rPr>
        <sz val="8"/>
        <rFont val="Arial"/>
        <family val="2"/>
      </rPr>
      <t>דלק קידוחים - שותפות מוגבלת, נובל, ישראמקו ודור גז</t>
    </r>
  </si>
  <si>
    <r>
      <t xml:space="preserve">מוחזקת גם ע"י </t>
    </r>
    <r>
      <rPr>
        <sz val="8"/>
        <rFont val="Arial"/>
        <family val="2"/>
      </rPr>
      <t>דלק קידוחים - שותפות מוגבלת, נובל ורציו</t>
    </r>
  </si>
  <si>
    <r>
      <t xml:space="preserve">לא פעילה </t>
    </r>
    <r>
      <rPr>
        <sz val="8"/>
        <rFont val="Arial"/>
        <family val="2"/>
      </rPr>
      <t>מיועדת לפירוק מרצון.אחזקה הועברה מאינ"מ לנדל"ן</t>
    </r>
  </si>
  <si>
    <t>לקראת חיסול בפירוק מרצון</t>
  </si>
  <si>
    <t>חוסלה</t>
  </si>
  <si>
    <t>The Company has no active properties</t>
  </si>
  <si>
    <t>מנדלסון בע"מ</t>
  </si>
  <si>
    <t>ג'י.אן.איצ' החזקות בע"מ</t>
  </si>
  <si>
    <t>פלאזה אינטרנשיונאל בע"מ</t>
  </si>
  <si>
    <t>ג'י.אר.אן נכסים בע"מ</t>
  </si>
  <si>
    <t>אורעד אנרגיה בע"מ</t>
  </si>
  <si>
    <t>חברת בת בבעלות מלאה של דניאל טיים השקעות בע"מ</t>
  </si>
  <si>
    <t>אורעד חי פיננסים בע"מ</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</si>
</sst>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0"/>
    <numFmt numFmtId="166" formatCode="0.0000%"/>
  </numFmts>
  <fonts count="87" x14ac:knownFonts="1">
    <font>
      <sz val="10"/>
      <name val="Arial"/>
      <charset val="177"/>
    </font>
    <font>
      <sz val="8"/>
      <name val="Arial"/>
      <family val="2"/>
    </font>
    <font>
      <b/>
      <sz val="12"/>
      <name val="David"/>
      <charset val="177"/>
    </font>
    <font>
      <sz val="12"/>
      <name val="David"/>
      <charset val="177"/>
    </font>
    <font>
      <sz val="10"/>
      <name val="David"/>
      <charset val="177"/>
    </font>
    <font>
      <b/>
      <u/>
      <sz val="12"/>
      <name val="David"/>
      <charset val="177"/>
    </font>
    <font>
      <b/>
      <sz val="14"/>
      <name val="David"/>
      <charset val="177"/>
    </font>
    <font>
      <sz val="14"/>
      <name val="David"/>
      <charset val="177"/>
    </font>
    <font>
      <sz val="16"/>
      <name val="Arial"/>
      <family val="2"/>
    </font>
    <font>
      <sz val="16"/>
      <name val="David"/>
      <charset val="177"/>
    </font>
    <font>
      <b/>
      <sz val="16"/>
      <name val="David"/>
      <charset val="177"/>
    </font>
    <font>
      <sz val="12"/>
      <name val="Arial"/>
      <family val="2"/>
    </font>
    <font>
      <b/>
      <u/>
      <sz val="16"/>
      <name val="Arial"/>
      <family val="2"/>
    </font>
    <font>
      <sz val="18"/>
      <name val="Arial"/>
      <family val="2"/>
    </font>
    <font>
      <b/>
      <sz val="18"/>
      <name val="Arial"/>
      <family val="2"/>
    </font>
    <font>
      <sz val="11"/>
      <name val="David"/>
      <charset val="177"/>
    </font>
    <font>
      <b/>
      <sz val="11"/>
      <name val="David"/>
      <charset val="177"/>
    </font>
    <font>
      <sz val="11"/>
      <name val="Arial"/>
      <family val="2"/>
    </font>
    <font>
      <b/>
      <u/>
      <sz val="11"/>
      <name val="David"/>
      <charset val="177"/>
    </font>
    <font>
      <sz val="24"/>
      <name val="David"/>
      <charset val="177"/>
    </font>
    <font>
      <sz val="24"/>
      <name val="Arial"/>
      <family val="2"/>
    </font>
    <font>
      <b/>
      <sz val="24"/>
      <name val="David"/>
      <charset val="177"/>
    </font>
    <font>
      <b/>
      <u/>
      <sz val="24"/>
      <name val="David"/>
      <charset val="177"/>
    </font>
    <font>
      <u/>
      <sz val="24"/>
      <name val="David"/>
      <charset val="177"/>
    </font>
    <font>
      <sz val="24"/>
      <name val="Times New Roman"/>
      <family val="1"/>
    </font>
    <font>
      <sz val="24"/>
      <color indexed="60"/>
      <name val="Times New Roman"/>
      <family val="1"/>
    </font>
    <font>
      <sz val="9"/>
      <name val="David"/>
      <charset val="177"/>
    </font>
    <font>
      <b/>
      <sz val="10"/>
      <name val="Arial"/>
      <family val="2"/>
    </font>
    <font>
      <strike/>
      <sz val="12"/>
      <name val="David"/>
      <charset val="177"/>
    </font>
    <font>
      <sz val="11"/>
      <name val="Calibri"/>
      <family val="2"/>
    </font>
    <font>
      <sz val="12"/>
      <name val="Times New Roman"/>
      <family val="1"/>
    </font>
    <font>
      <sz val="12"/>
      <color indexed="8"/>
      <name val="David"/>
      <charset val="177"/>
    </font>
    <font>
      <b/>
      <sz val="12"/>
      <name val="Times New Roman"/>
      <family val="1"/>
    </font>
    <font>
      <b/>
      <sz val="12"/>
      <color indexed="8"/>
      <name val="David"/>
      <charset val="177"/>
    </font>
    <font>
      <sz val="10"/>
      <name val="Times New Roman"/>
      <family val="1"/>
    </font>
    <font>
      <sz val="11"/>
      <name val="Times New Roman"/>
      <family val="1"/>
    </font>
    <font>
      <sz val="10"/>
      <name val="Arial"/>
      <charset val="177"/>
    </font>
    <font>
      <u/>
      <sz val="8"/>
      <name val="Arial"/>
      <family val="2"/>
    </font>
    <font>
      <sz val="9"/>
      <name val="Times New Roman"/>
      <family val="1"/>
    </font>
    <font>
      <b/>
      <sz val="8"/>
      <name val="Arial"/>
      <family val="2"/>
    </font>
    <font>
      <sz val="12"/>
      <name val="David"/>
      <family val="2"/>
      <charset val="177"/>
    </font>
    <font>
      <sz val="14"/>
      <name val="Arial"/>
      <family val="2"/>
    </font>
    <font>
      <b/>
      <sz val="12"/>
      <name val="David"/>
      <family val="2"/>
      <charset val="177"/>
    </font>
    <font>
      <strike/>
      <sz val="8"/>
      <name val="Arial"/>
      <family val="2"/>
    </font>
    <font>
      <sz val="8"/>
      <name val="Calibri"/>
      <family val="2"/>
    </font>
    <font>
      <sz val="12"/>
      <color indexed="8"/>
      <name val="David"/>
      <family val="2"/>
      <charset val="177"/>
    </font>
    <font>
      <sz val="8"/>
      <color indexed="8"/>
      <name val="Arial"/>
      <family val="2"/>
    </font>
    <font>
      <b/>
      <sz val="12"/>
      <color indexed="9"/>
      <name val="David"/>
      <family val="2"/>
      <charset val="177"/>
    </font>
    <font>
      <sz val="10"/>
      <color indexed="8"/>
      <name val="Arial"/>
      <family val="2"/>
    </font>
    <font>
      <sz val="10"/>
      <color indexed="8"/>
      <name val="David"/>
      <charset val="177"/>
    </font>
    <font>
      <b/>
      <sz val="11"/>
      <color indexed="9"/>
      <name val="David"/>
      <charset val="177"/>
    </font>
    <font>
      <sz val="11"/>
      <color indexed="8"/>
      <name val="David"/>
      <family val="2"/>
      <charset val="177"/>
    </font>
    <font>
      <b/>
      <sz val="11"/>
      <color indexed="10"/>
      <name val="David"/>
      <charset val="177"/>
    </font>
    <font>
      <sz val="12"/>
      <color indexed="10"/>
      <name val="David"/>
      <family val="2"/>
      <charset val="177"/>
    </font>
    <font>
      <sz val="11"/>
      <color indexed="10"/>
      <name val="David"/>
      <family val="2"/>
      <charset val="177"/>
    </font>
    <font>
      <sz val="10"/>
      <name val="Times New Roman"/>
      <family val="1"/>
    </font>
    <font>
      <b/>
      <sz val="12"/>
      <color indexed="8"/>
      <name val="David"/>
      <charset val="177"/>
    </font>
    <font>
      <sz val="11"/>
      <color indexed="8"/>
      <name val="Arial"/>
      <family val="2"/>
      <charset val="177"/>
      <scheme val="minor"/>
    </font>
    <font>
      <sz val="11"/>
      <color indexed="9"/>
      <name val="Arial"/>
      <family val="2"/>
      <charset val="177"/>
      <scheme val="minor"/>
    </font>
    <font>
      <b/>
      <sz val="11"/>
      <color rgb="FFFA7D00"/>
      <name val="Arial"/>
      <family val="2"/>
      <charset val="177"/>
      <scheme val="minor"/>
    </font>
    <font>
      <sz val="11"/>
      <color rgb="FF006100"/>
      <name val="Arial"/>
      <family val="2"/>
      <charset val="177"/>
      <scheme val="minor"/>
    </font>
    <font>
      <sz val="11"/>
      <color indexed="10"/>
      <name val="Arial"/>
      <family val="2"/>
      <charset val="177"/>
      <scheme val="minor"/>
    </font>
    <font>
      <i/>
      <sz val="11"/>
      <color rgb="FF7F7F7F"/>
      <name val="Arial"/>
      <family val="2"/>
      <charset val="177"/>
      <scheme val="minor"/>
    </font>
    <font>
      <b/>
      <sz val="18"/>
      <color theme="3"/>
      <name val="Times New Roman"/>
      <family val="2"/>
      <charset val="177"/>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9C6500"/>
      <name val="Arial"/>
      <family val="2"/>
      <charset val="177"/>
      <scheme val="minor"/>
    </font>
    <font>
      <b/>
      <sz val="11"/>
      <color indexed="8"/>
      <name val="Arial"/>
      <family val="2"/>
      <charset val="177"/>
      <scheme val="minor"/>
    </font>
    <font>
      <b/>
      <sz val="11"/>
      <color rgb="FF3F3F3F"/>
      <name val="Arial"/>
      <family val="2"/>
      <charset val="177"/>
      <scheme val="minor"/>
    </font>
    <font>
      <sz val="11"/>
      <color rgb="FF3F3F76"/>
      <name val="Arial"/>
      <family val="2"/>
      <charset val="177"/>
      <scheme val="minor"/>
    </font>
    <font>
      <sz val="11"/>
      <color rgb="FF9C0006"/>
      <name val="Arial"/>
      <family val="2"/>
      <charset val="177"/>
      <scheme val="minor"/>
    </font>
    <font>
      <b/>
      <sz val="11"/>
      <color indexed="9"/>
      <name val="Arial"/>
      <family val="2"/>
      <charset val="177"/>
      <scheme val="minor"/>
    </font>
    <font>
      <sz val="11"/>
      <color rgb="FFFA7D00"/>
      <name val="Arial"/>
      <family val="2"/>
      <charset val="177"/>
      <scheme val="minor"/>
    </font>
    <font>
      <b/>
      <sz val="11"/>
      <color theme="3"/>
      <name val="David"/>
      <charset val="177"/>
    </font>
    <font>
      <sz val="8"/>
      <name val="Arial"/>
      <family val="2"/>
      <scheme val="minor"/>
    </font>
    <font>
      <sz val="11"/>
      <color rgb="FF1F497D"/>
      <name val="Arial"/>
      <family val="2"/>
    </font>
    <font>
      <i/>
      <sz val="8"/>
      <name val="Arial"/>
      <family val="2"/>
      <scheme val="minor"/>
    </font>
    <font>
      <b/>
      <sz val="8"/>
      <name val="Arial"/>
      <family val="2"/>
      <scheme val="minor"/>
    </font>
    <font>
      <b/>
      <sz val="12"/>
      <color theme="3"/>
      <name val="David"/>
      <family val="2"/>
      <charset val="177"/>
    </font>
    <font>
      <b/>
      <u/>
      <sz val="8"/>
      <name val="Arial"/>
      <family val="2"/>
      <scheme val="minor"/>
    </font>
    <font>
      <sz val="8"/>
      <color indexed="10"/>
      <name val="Arial"/>
      <family val="2"/>
      <scheme val="minor"/>
    </font>
    <font>
      <u/>
      <sz val="8"/>
      <name val="Arial"/>
      <family val="2"/>
      <scheme val="minor"/>
    </font>
    <font>
      <strike/>
      <sz val="8"/>
      <color indexed="10"/>
      <name val="Arial"/>
      <family val="2"/>
      <scheme val="minor"/>
    </font>
    <font>
      <strike/>
      <sz val="8"/>
      <name val="Arial"/>
      <family val="2"/>
      <scheme val="minor"/>
    </font>
    <font>
      <sz val="9"/>
      <name val="Arial"/>
      <family val="2"/>
      <scheme val="minor"/>
    </font>
    <font>
      <sz val="9"/>
      <color indexed="81"/>
      <name val="Tahoma"/>
      <charset val="177"/>
    </font>
  </fonts>
  <fills count="4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theme="4" tint="-0.49995422223578601"/>
        <bgColor indexed="64"/>
      </patternFill>
    </fill>
    <fill>
      <patternFill patternType="solid">
        <fgColor theme="0" tint="-0.34995574816125979"/>
        <bgColor indexed="64"/>
      </patternFill>
    </fill>
    <fill>
      <patternFill patternType="solid">
        <fgColor rgb="FF00B0F0"/>
        <bgColor indexed="64"/>
      </patternFill>
    </fill>
    <fill>
      <patternFill patternType="solid">
        <fgColor rgb="FF92D050"/>
        <bgColor indexed="64"/>
      </patternFill>
    </fill>
    <fill>
      <patternFill patternType="solid">
        <fgColor theme="4" tint="-0.24994659260841701"/>
        <bgColor indexed="64"/>
      </patternFill>
    </fill>
    <fill>
      <patternFill patternType="solid">
        <fgColor rgb="FFFFC0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8">
    <xf numFmtId="0" fontId="0" fillId="0" borderId="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36" fillId="0" borderId="0"/>
    <xf numFmtId="0" fontId="36" fillId="0" borderId="0"/>
    <xf numFmtId="0" fontId="36" fillId="0" borderId="0"/>
    <xf numFmtId="0" fontId="36" fillId="0" borderId="0"/>
    <xf numFmtId="9" fontId="36" fillId="0" borderId="0" applyFont="0" applyFill="0" applyBorder="0" applyAlignment="0" applyProtection="0"/>
    <xf numFmtId="9" fontId="36" fillId="0" borderId="0" applyFont="0" applyFill="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36" fillId="2" borderId="50" applyNumberFormat="0" applyFont="0" applyAlignment="0" applyProtection="0"/>
    <xf numFmtId="0" fontId="59" fillId="34" borderId="51" applyNumberFormat="0" applyAlignment="0" applyProtection="0"/>
    <xf numFmtId="0" fontId="60" fillId="35"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2" applyNumberFormat="0" applyFill="0" applyAlignment="0" applyProtection="0"/>
    <xf numFmtId="0" fontId="65" fillId="0" borderId="53" applyNumberFormat="0" applyFill="0" applyAlignment="0" applyProtection="0"/>
    <xf numFmtId="0" fontId="66" fillId="0" borderId="54" applyNumberFormat="0" applyFill="0" applyAlignment="0" applyProtection="0"/>
    <xf numFmtId="0" fontId="66" fillId="0" borderId="0" applyNumberFormat="0" applyFill="0" applyBorder="0" applyAlignment="0" applyProtection="0"/>
    <xf numFmtId="0" fontId="67" fillId="36" borderId="0" applyNumberFormat="0" applyBorder="0" applyAlignment="0" applyProtection="0"/>
    <xf numFmtId="0" fontId="68" fillId="0" borderId="55" applyNumberFormat="0" applyFill="0" applyAlignment="0" applyProtection="0"/>
    <xf numFmtId="0" fontId="69" fillId="34" borderId="56" applyNumberFormat="0" applyAlignment="0" applyProtection="0"/>
    <xf numFmtId="0" fontId="70" fillId="5" borderId="51" applyNumberFormat="0" applyAlignment="0" applyProtection="0"/>
    <xf numFmtId="0" fontId="71" fillId="37" borderId="0" applyNumberFormat="0" applyBorder="0" applyAlignment="0" applyProtection="0"/>
    <xf numFmtId="0" fontId="72" fillId="38" borderId="57" applyNumberFormat="0" applyAlignment="0" applyProtection="0"/>
    <xf numFmtId="0" fontId="73" fillId="0" borderId="58" applyNumberFormat="0" applyFill="0" applyAlignment="0" applyProtection="0"/>
  </cellStyleXfs>
  <cellXfs count="893">
    <xf numFmtId="0" fontId="0" fillId="0" borderId="0" xfId="0" applyAlignment="1"/>
    <xf numFmtId="0" fontId="3" fillId="0" borderId="0" xfId="0" applyFont="1" applyAlignment="1"/>
    <xf numFmtId="0" fontId="4" fillId="0" borderId="0" xfId="0" applyFont="1" applyAlignment="1"/>
    <xf numFmtId="0" fontId="3" fillId="0" borderId="1" xfId="0" applyFont="1" applyBorder="1" applyAlignment="1">
      <alignment wrapText="1"/>
    </xf>
    <xf numFmtId="0" fontId="3" fillId="0" borderId="0" xfId="0" applyFont="1" applyBorder="1" applyAlignment="1"/>
    <xf numFmtId="0" fontId="3" fillId="0" borderId="0" xfId="0" applyFont="1" applyFill="1" applyAlignment="1"/>
    <xf numFmtId="0" fontId="5" fillId="0" borderId="1" xfId="0" applyFont="1" applyBorder="1" applyAlignment="1">
      <alignment wrapText="1"/>
    </xf>
    <xf numFmtId="10" fontId="3" fillId="0" borderId="1" xfId="0" applyNumberFormat="1" applyFont="1" applyBorder="1" applyAlignment="1">
      <alignment wrapText="1"/>
    </xf>
    <xf numFmtId="9" fontId="3" fillId="0" borderId="1" xfId="0" applyNumberFormat="1" applyFont="1" applyBorder="1" applyAlignment="1">
      <alignment wrapText="1"/>
    </xf>
    <xf numFmtId="10" fontId="3" fillId="0" borderId="1" xfId="0" applyNumberFormat="1" applyFont="1" applyFill="1" applyBorder="1" applyAlignment="1">
      <alignment wrapText="1"/>
    </xf>
    <xf numFmtId="0" fontId="8" fillId="0" borderId="0" xfId="0" applyFont="1" applyAlignment="1"/>
    <xf numFmtId="0" fontId="8" fillId="0" borderId="0" xfId="0" applyFont="1" applyBorder="1" applyAlignment="1"/>
    <xf numFmtId="9" fontId="8" fillId="0" borderId="0" xfId="0" applyNumberFormat="1" applyFont="1" applyBorder="1" applyAlignment="1"/>
    <xf numFmtId="0" fontId="11" fillId="0" borderId="0" xfId="0" applyFont="1" applyAlignment="1"/>
    <xf numFmtId="0" fontId="3" fillId="0" borderId="1" xfId="0" applyFont="1" applyBorder="1" applyAlignment="1"/>
    <xf numFmtId="0" fontId="2" fillId="0" borderId="0" xfId="0" applyFont="1" applyBorder="1" applyAlignment="1"/>
    <xf numFmtId="0" fontId="2" fillId="0" borderId="2" xfId="0" applyFont="1" applyBorder="1" applyAlignment="1">
      <alignment wrapText="1"/>
    </xf>
    <xf numFmtId="0" fontId="3" fillId="0" borderId="2" xfId="0" applyFont="1" applyBorder="1" applyAlignment="1">
      <alignment wrapText="1"/>
    </xf>
    <xf numFmtId="0" fontId="3" fillId="0" borderId="3" xfId="0" applyFont="1" applyBorder="1" applyAlignment="1">
      <alignment wrapText="1"/>
    </xf>
    <xf numFmtId="10" fontId="3" fillId="0" borderId="3" xfId="0" applyNumberFormat="1" applyFont="1" applyBorder="1" applyAlignment="1">
      <alignment wrapText="1"/>
    </xf>
    <xf numFmtId="10" fontId="3" fillId="0" borderId="0" xfId="0" applyNumberFormat="1" applyFont="1" applyBorder="1" applyAlignment="1"/>
    <xf numFmtId="0" fontId="2" fillId="4" borderId="4" xfId="0" applyFont="1" applyFill="1" applyBorder="1" applyAlignment="1">
      <alignment wrapText="1"/>
    </xf>
    <xf numFmtId="0" fontId="2" fillId="0" borderId="1" xfId="0" applyFont="1" applyFill="1" applyBorder="1" applyAlignment="1">
      <alignment wrapText="1"/>
    </xf>
    <xf numFmtId="0" fontId="3" fillId="0" borderId="1" xfId="0" applyFont="1" applyFill="1" applyBorder="1" applyAlignment="1">
      <alignment wrapText="1"/>
    </xf>
    <xf numFmtId="0" fontId="3" fillId="0" borderId="2" xfId="0" applyFont="1" applyFill="1" applyBorder="1" applyAlignment="1">
      <alignment wrapText="1"/>
    </xf>
    <xf numFmtId="164" fontId="3" fillId="0" borderId="1" xfId="0" applyNumberFormat="1" applyFont="1" applyFill="1" applyBorder="1" applyAlignment="1">
      <alignment wrapText="1"/>
    </xf>
    <xf numFmtId="9" fontId="3" fillId="0" borderId="1" xfId="0" applyNumberFormat="1" applyFont="1" applyFill="1" applyBorder="1" applyAlignment="1">
      <alignment wrapText="1"/>
    </xf>
    <xf numFmtId="0" fontId="2" fillId="0" borderId="4" xfId="0" applyFont="1" applyFill="1" applyBorder="1" applyAlignment="1">
      <alignment wrapText="1"/>
    </xf>
    <xf numFmtId="0" fontId="3" fillId="0" borderId="0" xfId="0" applyFont="1" applyBorder="1" applyAlignment="1">
      <alignment horizontal="center"/>
    </xf>
    <xf numFmtId="0" fontId="4"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3" fillId="0" borderId="5" xfId="0" applyFont="1" applyFill="1" applyBorder="1" applyAlignment="1">
      <alignment wrapText="1"/>
    </xf>
    <xf numFmtId="164" fontId="3" fillId="0" borderId="5" xfId="0" applyNumberFormat="1" applyFont="1" applyBorder="1" applyAlignment="1">
      <alignment wrapText="1"/>
    </xf>
    <xf numFmtId="0" fontId="3" fillId="0" borderId="4" xfId="0" applyFont="1" applyBorder="1" applyAlignment="1">
      <alignment wrapText="1"/>
    </xf>
    <xf numFmtId="0" fontId="3" fillId="0" borderId="6" xfId="0" applyFont="1" applyFill="1" applyBorder="1" applyAlignment="1">
      <alignment wrapText="1"/>
    </xf>
    <xf numFmtId="164" fontId="3" fillId="0" borderId="6" xfId="0" applyNumberFormat="1" applyFont="1" applyBorder="1" applyAlignment="1">
      <alignment wrapText="1"/>
    </xf>
    <xf numFmtId="0" fontId="3" fillId="0" borderId="4" xfId="0" applyFont="1" applyFill="1" applyBorder="1" applyAlignment="1">
      <alignment wrapText="1"/>
    </xf>
    <xf numFmtId="164" fontId="2" fillId="0" borderId="4" xfId="0" applyNumberFormat="1" applyFont="1" applyBorder="1" applyAlignment="1">
      <alignment wrapText="1"/>
    </xf>
    <xf numFmtId="0" fontId="3" fillId="0" borderId="4" xfId="0" applyFont="1" applyFill="1" applyBorder="1" applyAlignment="1">
      <alignment vertical="top" wrapText="1"/>
    </xf>
    <xf numFmtId="164" fontId="3" fillId="0" borderId="4" xfId="0" applyNumberFormat="1" applyFont="1" applyBorder="1" applyAlignment="1">
      <alignment vertical="top" wrapText="1"/>
    </xf>
    <xf numFmtId="0" fontId="3" fillId="0" borderId="4" xfId="0" applyFont="1" applyBorder="1" applyAlignment="1">
      <alignment vertical="top" wrapText="1"/>
    </xf>
    <xf numFmtId="0" fontId="2" fillId="0" borderId="7" xfId="0" applyFont="1" applyBorder="1" applyAlignment="1">
      <alignment wrapText="1"/>
    </xf>
    <xf numFmtId="0" fontId="2" fillId="4" borderId="8" xfId="0" applyFont="1" applyFill="1" applyBorder="1" applyAlignment="1">
      <alignment horizontal="center"/>
    </xf>
    <xf numFmtId="0" fontId="2" fillId="4" borderId="8" xfId="0" applyFont="1" applyFill="1" applyBorder="1" applyAlignment="1">
      <alignment horizontal="center" wrapText="1"/>
    </xf>
    <xf numFmtId="0" fontId="2" fillId="4" borderId="9" xfId="0" applyFont="1" applyFill="1" applyBorder="1" applyAlignment="1">
      <alignment horizontal="center"/>
    </xf>
    <xf numFmtId="0" fontId="3" fillId="0" borderId="0" xfId="0" applyFont="1" applyBorder="1" applyAlignment="1">
      <alignment wrapText="1"/>
    </xf>
    <xf numFmtId="0" fontId="3" fillId="0" borderId="3" xfId="0" applyFont="1" applyFill="1" applyBorder="1" applyAlignment="1">
      <alignment wrapText="1"/>
    </xf>
    <xf numFmtId="0" fontId="3" fillId="0" borderId="2" xfId="0" applyFont="1" applyFill="1" applyBorder="1" applyAlignment="1"/>
    <xf numFmtId="164" fontId="2" fillId="0" borderId="1" xfId="0" applyNumberFormat="1" applyFont="1" applyFill="1" applyBorder="1" applyAlignment="1">
      <alignment wrapText="1"/>
    </xf>
    <xf numFmtId="0" fontId="3" fillId="0" borderId="1" xfId="0" applyFont="1" applyFill="1" applyBorder="1" applyAlignment="1">
      <alignment vertical="top" wrapText="1"/>
    </xf>
    <xf numFmtId="164" fontId="3" fillId="0" borderId="1" xfId="0" applyNumberFormat="1" applyFont="1" applyFill="1" applyBorder="1" applyAlignment="1">
      <alignment vertical="top" wrapText="1"/>
    </xf>
    <xf numFmtId="0" fontId="3" fillId="0" borderId="3" xfId="0" applyFont="1" applyFill="1" applyBorder="1" applyAlignment="1">
      <alignment vertical="top" wrapText="1"/>
    </xf>
    <xf numFmtId="0" fontId="3" fillId="0" borderId="10" xfId="0" applyFont="1" applyFill="1" applyBorder="1" applyAlignment="1"/>
    <xf numFmtId="0" fontId="3" fillId="0" borderId="11" xfId="0" applyFont="1" applyFill="1" applyBorder="1" applyAlignment="1">
      <alignment wrapText="1"/>
    </xf>
    <xf numFmtId="164" fontId="3" fillId="0" borderId="11" xfId="0" applyNumberFormat="1" applyFont="1" applyFill="1" applyBorder="1" applyAlignment="1">
      <alignment wrapText="1"/>
    </xf>
    <xf numFmtId="0" fontId="3" fillId="0" borderId="12" xfId="0" applyFont="1" applyFill="1" applyBorder="1" applyAlignment="1">
      <alignment wrapText="1"/>
    </xf>
    <xf numFmtId="0" fontId="3" fillId="0" borderId="0" xfId="0" applyFont="1" applyFill="1" applyBorder="1" applyAlignment="1">
      <alignment wrapText="1"/>
    </xf>
    <xf numFmtId="0" fontId="2" fillId="0" borderId="0" xfId="0" applyFont="1" applyFill="1" applyBorder="1" applyAlignment="1">
      <alignment wrapText="1"/>
    </xf>
    <xf numFmtId="10" fontId="3" fillId="0" borderId="3" xfId="0" applyNumberFormat="1" applyFont="1" applyFill="1" applyBorder="1" applyAlignment="1">
      <alignment wrapText="1"/>
    </xf>
    <xf numFmtId="0" fontId="11" fillId="0" borderId="0" xfId="0" applyFont="1" applyBorder="1" applyAlignment="1"/>
    <xf numFmtId="0" fontId="2" fillId="0" borderId="0" xfId="0" applyFont="1" applyAlignment="1"/>
    <xf numFmtId="0" fontId="9" fillId="0" borderId="13" xfId="0" applyFont="1" applyBorder="1" applyAlignment="1"/>
    <xf numFmtId="0" fontId="9" fillId="0" borderId="13" xfId="0" applyFont="1" applyFill="1" applyBorder="1" applyAlignment="1"/>
    <xf numFmtId="0" fontId="8" fillId="0" borderId="0" xfId="0" applyFont="1" applyFill="1" applyBorder="1" applyAlignment="1"/>
    <xf numFmtId="0" fontId="11" fillId="0" borderId="13" xfId="0" applyFont="1" applyBorder="1" applyAlignment="1"/>
    <xf numFmtId="0" fontId="2" fillId="0" borderId="1" xfId="0" applyFont="1" applyBorder="1" applyAlignment="1">
      <alignment wrapText="1"/>
    </xf>
    <xf numFmtId="0" fontId="3" fillId="0" borderId="1" xfId="0" applyFont="1" applyFill="1" applyBorder="1" applyAlignment="1"/>
    <xf numFmtId="0" fontId="2" fillId="0" borderId="2" xfId="0" applyFont="1" applyFill="1" applyBorder="1" applyAlignment="1">
      <alignment wrapText="1"/>
    </xf>
    <xf numFmtId="9" fontId="3" fillId="0" borderId="0" xfId="0" applyNumberFormat="1" applyFont="1" applyBorder="1" applyAlignment="1"/>
    <xf numFmtId="0" fontId="10" fillId="0" borderId="0" xfId="0" applyFont="1" applyBorder="1" applyAlignment="1"/>
    <xf numFmtId="0" fontId="13" fillId="0" borderId="0" xfId="0" applyFont="1" applyBorder="1" applyAlignment="1"/>
    <xf numFmtId="0" fontId="0" fillId="0" borderId="0" xfId="0" applyBorder="1" applyAlignment="1"/>
    <xf numFmtId="0" fontId="9" fillId="0" borderId="0" xfId="0" applyFont="1" applyBorder="1" applyAlignment="1"/>
    <xf numFmtId="0" fontId="10" fillId="4" borderId="14" xfId="0" applyFont="1" applyFill="1" applyBorder="1" applyAlignment="1"/>
    <xf numFmtId="0" fontId="5" fillId="0" borderId="0" xfId="0" applyFont="1" applyBorder="1" applyAlignment="1"/>
    <xf numFmtId="9" fontId="14" fillId="0" borderId="0" xfId="0" applyNumberFormat="1" applyFont="1" applyBorder="1" applyAlignment="1"/>
    <xf numFmtId="9" fontId="9" fillId="0" borderId="0" xfId="0" applyNumberFormat="1" applyFont="1" applyBorder="1" applyAlignment="1"/>
    <xf numFmtId="10" fontId="13" fillId="0" borderId="0" xfId="0" applyNumberFormat="1" applyFont="1" applyBorder="1" applyAlignment="1"/>
    <xf numFmtId="0" fontId="2" fillId="0" borderId="0" xfId="0" applyFont="1" applyFill="1" applyBorder="1" applyAlignment="1">
      <alignment horizontal="right"/>
    </xf>
    <xf numFmtId="17" fontId="74" fillId="0" borderId="1" xfId="0" applyNumberFormat="1" applyFont="1" applyFill="1" applyBorder="1" applyAlignment="1">
      <alignment horizontal="right"/>
    </xf>
    <xf numFmtId="0" fontId="52" fillId="0" borderId="1" xfId="0" applyFont="1" applyBorder="1" applyAlignment="1"/>
    <xf numFmtId="0" fontId="15" fillId="0" borderId="1" xfId="0" applyFont="1" applyBorder="1" applyAlignment="1"/>
    <xf numFmtId="0" fontId="15" fillId="0" borderId="1" xfId="0" applyFont="1" applyFill="1" applyBorder="1" applyAlignment="1"/>
    <xf numFmtId="0" fontId="50" fillId="39" borderId="15" xfId="0" applyFont="1" applyFill="1" applyBorder="1" applyAlignment="1"/>
    <xf numFmtId="0" fontId="50" fillId="39" borderId="16" xfId="0" applyFont="1" applyFill="1" applyBorder="1" applyAlignment="1"/>
    <xf numFmtId="0" fontId="47" fillId="39" borderId="17" xfId="0" applyFont="1" applyFill="1" applyBorder="1" applyAlignment="1"/>
    <xf numFmtId="0" fontId="16" fillId="0" borderId="7" xfId="0" applyFont="1" applyBorder="1" applyAlignment="1"/>
    <xf numFmtId="0" fontId="15" fillId="0" borderId="8" xfId="0" applyFont="1" applyBorder="1" applyAlignment="1"/>
    <xf numFmtId="0" fontId="16" fillId="0" borderId="8" xfId="0" applyFont="1" applyBorder="1" applyAlignment="1"/>
    <xf numFmtId="0" fontId="3" fillId="0" borderId="9" xfId="0" applyFont="1" applyBorder="1" applyAlignment="1"/>
    <xf numFmtId="0" fontId="15" fillId="0" borderId="2" xfId="0" applyFont="1" applyBorder="1" applyAlignment="1"/>
    <xf numFmtId="9" fontId="3" fillId="0" borderId="3" xfId="0" applyNumberFormat="1" applyFont="1" applyBorder="1" applyAlignment="1"/>
    <xf numFmtId="164" fontId="3" fillId="0" borderId="3" xfId="0" applyNumberFormat="1" applyFont="1" applyBorder="1" applyAlignment="1"/>
    <xf numFmtId="0" fontId="15" fillId="0" borderId="18" xfId="0" applyFont="1" applyBorder="1" applyAlignment="1"/>
    <xf numFmtId="0" fontId="15" fillId="0" borderId="18" xfId="0" applyFont="1" applyFill="1" applyBorder="1" applyAlignment="1"/>
    <xf numFmtId="9" fontId="3" fillId="0" borderId="3" xfId="0" applyNumberFormat="1" applyFont="1" applyFill="1" applyBorder="1" applyAlignment="1"/>
    <xf numFmtId="0" fontId="15" fillId="7" borderId="18" xfId="0" applyFont="1" applyFill="1" applyBorder="1" applyAlignment="1"/>
    <xf numFmtId="0" fontId="15" fillId="7" borderId="1" xfId="0" applyFont="1" applyFill="1" applyBorder="1" applyAlignment="1"/>
    <xf numFmtId="9" fontId="3" fillId="7" borderId="3" xfId="0" applyNumberFormat="1" applyFont="1" applyFill="1" applyBorder="1" applyAlignment="1"/>
    <xf numFmtId="10" fontId="3" fillId="7" borderId="3" xfId="0" applyNumberFormat="1" applyFont="1" applyFill="1" applyBorder="1" applyAlignment="1"/>
    <xf numFmtId="0" fontId="15" fillId="0" borderId="19" xfId="0" applyFont="1" applyBorder="1" applyAlignment="1"/>
    <xf numFmtId="0" fontId="15" fillId="7" borderId="15" xfId="0" applyFont="1" applyFill="1" applyBorder="1" applyAlignment="1"/>
    <xf numFmtId="0" fontId="15" fillId="0" borderId="20" xfId="0" applyFont="1" applyBorder="1" applyAlignment="1"/>
    <xf numFmtId="10" fontId="3" fillId="7" borderId="1" xfId="0" applyNumberFormat="1" applyFont="1" applyFill="1" applyBorder="1" applyAlignment="1"/>
    <xf numFmtId="0" fontId="16" fillId="0" borderId="21" xfId="0" applyFont="1" applyBorder="1" applyAlignment="1"/>
    <xf numFmtId="9" fontId="3" fillId="0" borderId="22" xfId="0" applyNumberFormat="1" applyFont="1" applyBorder="1" applyAlignment="1"/>
    <xf numFmtId="0" fontId="15" fillId="0" borderId="10" xfId="0" applyFont="1" applyBorder="1" applyAlignment="1"/>
    <xf numFmtId="0" fontId="15" fillId="0" borderId="11" xfId="0" applyFont="1" applyBorder="1" applyAlignment="1"/>
    <xf numFmtId="0" fontId="3" fillId="0" borderId="12" xfId="0" applyFont="1" applyBorder="1" applyAlignment="1"/>
    <xf numFmtId="9" fontId="3" fillId="0" borderId="9" xfId="0" applyNumberFormat="1" applyFont="1" applyBorder="1" applyAlignment="1"/>
    <xf numFmtId="9" fontId="3" fillId="0" borderId="12" xfId="0" applyNumberFormat="1" applyFont="1" applyBorder="1" applyAlignment="1"/>
    <xf numFmtId="0" fontId="15" fillId="0" borderId="15" xfId="0" applyFont="1" applyBorder="1" applyAlignment="1"/>
    <xf numFmtId="9" fontId="3" fillId="0" borderId="12" xfId="0" applyNumberFormat="1" applyFont="1" applyFill="1" applyBorder="1" applyAlignment="1"/>
    <xf numFmtId="0" fontId="3" fillId="0" borderId="15" xfId="0" applyFont="1" applyBorder="1" applyAlignment="1"/>
    <xf numFmtId="10" fontId="3" fillId="0" borderId="3" xfId="0" applyNumberFormat="1" applyFont="1" applyBorder="1" applyAlignment="1"/>
    <xf numFmtId="0" fontId="16" fillId="0" borderId="19" xfId="0" applyFont="1" applyBorder="1" applyAlignment="1"/>
    <xf numFmtId="0" fontId="15" fillId="0" borderId="23" xfId="0" applyFont="1" applyBorder="1" applyAlignment="1"/>
    <xf numFmtId="0" fontId="16" fillId="0" borderId="2" xfId="0" applyFont="1" applyBorder="1" applyAlignment="1"/>
    <xf numFmtId="0" fontId="15" fillId="0" borderId="21" xfId="0" applyFont="1" applyBorder="1" applyAlignment="1"/>
    <xf numFmtId="0" fontId="16" fillId="0" borderId="7" xfId="0" applyFont="1" applyFill="1" applyBorder="1" applyAlignment="1"/>
    <xf numFmtId="0" fontId="15" fillId="0" borderId="2" xfId="0" applyFont="1" applyFill="1" applyBorder="1" applyAlignment="1"/>
    <xf numFmtId="0" fontId="15" fillId="0" borderId="15" xfId="0" applyFont="1" applyFill="1" applyBorder="1" applyAlignment="1"/>
    <xf numFmtId="0" fontId="15" fillId="0" borderId="2" xfId="0" applyFont="1" applyBorder="1" applyAlignment="1"/>
    <xf numFmtId="9" fontId="3" fillId="0" borderId="24" xfId="0" applyNumberFormat="1" applyFont="1" applyBorder="1" applyAlignment="1"/>
    <xf numFmtId="0" fontId="15" fillId="0" borderId="25" xfId="0" applyFont="1" applyBorder="1" applyAlignment="1"/>
    <xf numFmtId="10" fontId="3" fillId="0" borderId="25" xfId="0" applyNumberFormat="1" applyFont="1" applyBorder="1" applyAlignment="1"/>
    <xf numFmtId="0" fontId="51" fillId="7" borderId="2" xfId="0" applyFont="1" applyFill="1" applyBorder="1" applyAlignment="1"/>
    <xf numFmtId="0" fontId="17" fillId="0" borderId="0" xfId="0" applyFont="1" applyAlignment="1"/>
    <xf numFmtId="9" fontId="15" fillId="0" borderId="15" xfId="0" applyNumberFormat="1" applyFont="1" applyBorder="1" applyAlignment="1"/>
    <xf numFmtId="0" fontId="3" fillId="0" borderId="15" xfId="0" applyFont="1" applyFill="1" applyBorder="1" applyAlignment="1"/>
    <xf numFmtId="0" fontId="17" fillId="0" borderId="15" xfId="0" applyFont="1" applyBorder="1" applyAlignment="1"/>
    <xf numFmtId="0" fontId="0" fillId="0" borderId="15" xfId="0" applyBorder="1" applyAlignment="1"/>
    <xf numFmtId="0" fontId="16" fillId="0" borderId="1" xfId="0" applyFont="1" applyBorder="1" applyAlignment="1"/>
    <xf numFmtId="0" fontId="15" fillId="0" borderId="0" xfId="0" applyFont="1" applyFill="1" applyBorder="1" applyAlignment="1"/>
    <xf numFmtId="9" fontId="3" fillId="0" borderId="0" xfId="0" applyNumberFormat="1" applyFont="1" applyFill="1" applyBorder="1" applyAlignment="1"/>
    <xf numFmtId="0" fontId="3" fillId="0" borderId="0" xfId="0" applyFont="1" applyFill="1" applyBorder="1" applyAlignment="1"/>
    <xf numFmtId="0" fontId="0" fillId="0" borderId="0" xfId="0" applyBorder="1" applyAlignment="1">
      <alignment wrapText="1"/>
    </xf>
    <xf numFmtId="0" fontId="18" fillId="0" borderId="0" xfId="0" applyFont="1" applyAlignment="1">
      <alignment wrapText="1"/>
    </xf>
    <xf numFmtId="0" fontId="8" fillId="0" borderId="0" xfId="19" applyFont="1" applyFill="1" applyBorder="1"/>
    <xf numFmtId="0" fontId="19" fillId="0" borderId="0" xfId="19" applyFont="1" applyFill="1" applyBorder="1"/>
    <xf numFmtId="0" fontId="20" fillId="0" borderId="0" xfId="19" applyFont="1" applyFill="1" applyBorder="1"/>
    <xf numFmtId="0" fontId="20" fillId="0" borderId="0" xfId="19" applyFont="1" applyFill="1" applyBorder="1" applyAlignment="1">
      <alignment horizontal="center" vertical="center" wrapText="1"/>
    </xf>
    <xf numFmtId="0" fontId="8" fillId="0" borderId="0" xfId="19" applyFont="1"/>
    <xf numFmtId="14" fontId="9" fillId="0" borderId="0" xfId="19" applyNumberFormat="1" applyFont="1" applyFill="1" applyBorder="1"/>
    <xf numFmtId="0" fontId="21" fillId="0" borderId="0" xfId="19" applyFont="1" applyFill="1" applyBorder="1"/>
    <xf numFmtId="0" fontId="20" fillId="0" borderId="0" xfId="19" applyFont="1"/>
    <xf numFmtId="0" fontId="22" fillId="0" borderId="0" xfId="19" applyFont="1" applyFill="1" applyBorder="1"/>
    <xf numFmtId="0" fontId="22" fillId="0" borderId="0" xfId="19" applyFont="1" applyFill="1" applyBorder="1" applyAlignment="1">
      <alignment horizontal="center" vertical="center" wrapText="1"/>
    </xf>
    <xf numFmtId="0" fontId="23" fillId="0" borderId="0" xfId="19" applyFont="1" applyFill="1" applyBorder="1"/>
    <xf numFmtId="0" fontId="21" fillId="0" borderId="0" xfId="19" applyFont="1" applyBorder="1"/>
    <xf numFmtId="0" fontId="9" fillId="0" borderId="0" xfId="19" applyFont="1" applyFill="1" applyBorder="1"/>
    <xf numFmtId="0" fontId="21" fillId="4" borderId="4" xfId="19" applyFont="1" applyFill="1" applyBorder="1"/>
    <xf numFmtId="0" fontId="21" fillId="4" borderId="5" xfId="19" applyFont="1" applyFill="1" applyBorder="1"/>
    <xf numFmtId="0" fontId="21" fillId="4" borderId="26" xfId="19" applyFont="1" applyFill="1" applyBorder="1" applyAlignment="1">
      <alignment horizontal="center" vertical="center" wrapText="1"/>
    </xf>
    <xf numFmtId="0" fontId="21" fillId="0" borderId="21" xfId="19" applyFont="1" applyBorder="1"/>
    <xf numFmtId="0" fontId="19" fillId="0" borderId="1" xfId="19" applyFont="1" applyFill="1" applyBorder="1" applyAlignment="1">
      <alignment wrapText="1"/>
    </xf>
    <xf numFmtId="0" fontId="19" fillId="0" borderId="18" xfId="19" applyFont="1" applyFill="1" applyBorder="1"/>
    <xf numFmtId="0" fontId="19" fillId="0" borderId="18" xfId="19" applyFont="1" applyFill="1" applyBorder="1" applyAlignment="1">
      <alignment horizontal="center" vertical="center" wrapText="1"/>
    </xf>
    <xf numFmtId="0" fontId="19" fillId="0" borderId="2" xfId="19" applyFont="1" applyFill="1" applyBorder="1"/>
    <xf numFmtId="0" fontId="22" fillId="0" borderId="1" xfId="19" applyFont="1" applyFill="1" applyBorder="1" applyAlignment="1">
      <alignment wrapText="1"/>
    </xf>
    <xf numFmtId="0" fontId="23" fillId="0" borderId="1" xfId="19" applyFont="1" applyFill="1" applyBorder="1"/>
    <xf numFmtId="0" fontId="19" fillId="0" borderId="1" xfId="19" applyFont="1" applyFill="1" applyBorder="1" applyAlignment="1">
      <alignment horizontal="center" vertical="center" wrapText="1"/>
    </xf>
    <xf numFmtId="0" fontId="19" fillId="0" borderId="27" xfId="19" applyFont="1" applyFill="1" applyBorder="1"/>
    <xf numFmtId="0" fontId="21" fillId="0" borderId="1" xfId="19" applyFont="1" applyFill="1" applyBorder="1" applyAlignment="1">
      <alignment wrapText="1"/>
    </xf>
    <xf numFmtId="0" fontId="19" fillId="0" borderId="28" xfId="19" applyFont="1" applyFill="1" applyBorder="1"/>
    <xf numFmtId="0" fontId="20" fillId="0" borderId="1" xfId="19" applyFont="1" applyFill="1" applyBorder="1"/>
    <xf numFmtId="0" fontId="20" fillId="0" borderId="0" xfId="19" applyFont="1" applyFill="1"/>
    <xf numFmtId="0" fontId="20" fillId="0" borderId="0" xfId="19" applyFont="1" applyFill="1" applyAlignment="1">
      <alignment horizontal="center" vertical="center" wrapText="1"/>
    </xf>
    <xf numFmtId="0" fontId="19" fillId="0" borderId="1" xfId="19" applyFont="1" applyFill="1" applyBorder="1"/>
    <xf numFmtId="0" fontId="19" fillId="0" borderId="0" xfId="19" applyFont="1" applyFill="1"/>
    <xf numFmtId="0" fontId="19" fillId="0" borderId="0" xfId="19" applyFont="1" applyFill="1" applyAlignment="1">
      <alignment horizontal="center" vertical="center" wrapText="1"/>
    </xf>
    <xf numFmtId="9" fontId="19" fillId="0" borderId="0" xfId="19" applyNumberFormat="1" applyFont="1" applyFill="1"/>
    <xf numFmtId="0" fontId="21" fillId="0" borderId="27" xfId="19" applyFont="1" applyFill="1" applyBorder="1"/>
    <xf numFmtId="0" fontId="19" fillId="0" borderId="1" xfId="0" applyFont="1" applyBorder="1" applyAlignment="1">
      <alignment horizontal="right" readingOrder="2"/>
    </xf>
    <xf numFmtId="0" fontId="19" fillId="7" borderId="1" xfId="19" applyFont="1" applyFill="1" applyBorder="1" applyAlignment="1">
      <alignment horizontal="center" vertical="center" wrapText="1"/>
    </xf>
    <xf numFmtId="0" fontId="23" fillId="0" borderId="28" xfId="19" applyFont="1" applyFill="1" applyBorder="1"/>
    <xf numFmtId="0" fontId="8" fillId="0" borderId="1" xfId="19" applyFont="1" applyBorder="1"/>
    <xf numFmtId="0" fontId="8" fillId="0" borderId="0" xfId="19" applyFont="1" applyAlignment="1">
      <alignment horizontal="center" vertical="center" wrapText="1"/>
    </xf>
    <xf numFmtId="0" fontId="19" fillId="0" borderId="1" xfId="19" applyFont="1" applyBorder="1" applyAlignment="1">
      <alignment horizontal="center" vertical="center" wrapText="1"/>
    </xf>
    <xf numFmtId="0" fontId="19" fillId="0" borderId="1" xfId="19" applyFont="1" applyFill="1" applyBorder="1" applyAlignment="1">
      <alignment horizontal="right" wrapText="1"/>
    </xf>
    <xf numFmtId="0" fontId="19" fillId="0" borderId="1" xfId="19" applyFont="1" applyBorder="1"/>
    <xf numFmtId="0" fontId="19" fillId="0" borderId="19" xfId="19" applyFont="1" applyFill="1" applyBorder="1"/>
    <xf numFmtId="0" fontId="19" fillId="0" borderId="23" xfId="19" applyFont="1" applyFill="1" applyBorder="1" applyAlignment="1">
      <alignment wrapText="1"/>
    </xf>
    <xf numFmtId="0" fontId="19" fillId="0" borderId="23" xfId="19" applyFont="1" applyFill="1" applyBorder="1"/>
    <xf numFmtId="0" fontId="19" fillId="0" borderId="23" xfId="19" applyFont="1" applyFill="1" applyBorder="1" applyAlignment="1">
      <alignment horizontal="center" vertical="center" wrapText="1"/>
    </xf>
    <xf numFmtId="0" fontId="19" fillId="0" borderId="18" xfId="19" applyFont="1" applyFill="1" applyBorder="1" applyAlignment="1">
      <alignment wrapText="1"/>
    </xf>
    <xf numFmtId="0" fontId="9" fillId="0" borderId="0" xfId="19" applyFont="1" applyFill="1" applyBorder="1" applyAlignment="1">
      <alignment horizontal="center" vertical="center" wrapText="1"/>
    </xf>
    <xf numFmtId="0" fontId="8" fillId="0" borderId="0" xfId="19" applyFont="1" applyFill="1" applyBorder="1" applyAlignment="1">
      <alignment horizontal="center" vertical="center" wrapText="1"/>
    </xf>
    <xf numFmtId="0" fontId="6" fillId="0" borderId="0" xfId="0" applyFont="1" applyAlignment="1"/>
    <xf numFmtId="0" fontId="2" fillId="4" borderId="14" xfId="0" applyFont="1" applyFill="1" applyBorder="1" applyAlignment="1"/>
    <xf numFmtId="0" fontId="5" fillId="0" borderId="29" xfId="0" applyFont="1" applyFill="1" applyBorder="1" applyAlignment="1"/>
    <xf numFmtId="10" fontId="3" fillId="0" borderId="1" xfId="0" applyNumberFormat="1" applyFont="1" applyBorder="1" applyAlignment="1"/>
    <xf numFmtId="10" fontId="3" fillId="7" borderId="24" xfId="0" applyNumberFormat="1" applyFont="1" applyFill="1" applyBorder="1" applyAlignment="1"/>
    <xf numFmtId="0" fontId="15" fillId="0" borderId="10" xfId="0" applyFont="1" applyFill="1" applyBorder="1" applyAlignment="1"/>
    <xf numFmtId="0" fontId="16" fillId="0" borderId="1" xfId="0" applyFont="1" applyFill="1" applyBorder="1" applyAlignment="1"/>
    <xf numFmtId="0" fontId="51" fillId="0" borderId="1" xfId="0" applyFont="1" applyFill="1" applyBorder="1" applyAlignment="1"/>
    <xf numFmtId="0" fontId="19" fillId="0" borderId="2" xfId="19" applyFont="1" applyFill="1" applyBorder="1" applyAlignment="1">
      <alignment horizontal="center" vertical="center" wrapText="1"/>
    </xf>
    <xf numFmtId="0" fontId="24" fillId="0" borderId="0" xfId="0" applyFont="1" applyFill="1" applyAlignment="1"/>
    <xf numFmtId="0" fontId="19" fillId="0" borderId="1" xfId="0" applyFont="1" applyFill="1" applyBorder="1" applyAlignment="1">
      <alignment horizontal="center" vertical="center" wrapText="1"/>
    </xf>
    <xf numFmtId="0" fontId="20" fillId="0" borderId="1" xfId="19" applyFont="1" applyFill="1" applyBorder="1" applyAlignment="1">
      <alignment horizontal="center" vertical="center" wrapText="1"/>
    </xf>
    <xf numFmtId="0" fontId="21" fillId="4" borderId="30" xfId="19" applyFont="1" applyFill="1" applyBorder="1" applyAlignment="1">
      <alignment wrapText="1"/>
    </xf>
    <xf numFmtId="0" fontId="21" fillId="4" borderId="1" xfId="19" applyFont="1" applyFill="1" applyBorder="1" applyAlignment="1">
      <alignment horizontal="center" vertical="center" wrapText="1"/>
    </xf>
    <xf numFmtId="0" fontId="21" fillId="0" borderId="31" xfId="19" applyFont="1" applyFill="1" applyBorder="1"/>
    <xf numFmtId="0" fontId="21" fillId="0" borderId="1" xfId="19" applyFont="1" applyFill="1" applyBorder="1" applyAlignment="1">
      <alignment horizontal="center" vertical="center" wrapText="1"/>
    </xf>
    <xf numFmtId="9" fontId="19" fillId="0" borderId="13" xfId="19" applyNumberFormat="1" applyFont="1" applyFill="1" applyBorder="1"/>
    <xf numFmtId="0" fontId="19" fillId="7" borderId="1" xfId="19" applyFont="1" applyFill="1" applyBorder="1" applyAlignment="1">
      <alignment wrapText="1"/>
    </xf>
    <xf numFmtId="0" fontId="23" fillId="7" borderId="1" xfId="19" applyFont="1" applyFill="1" applyBorder="1"/>
    <xf numFmtId="0" fontId="19" fillId="7" borderId="1" xfId="19" applyFont="1" applyFill="1" applyBorder="1" applyAlignment="1">
      <alignment horizontal="center" vertical="center" wrapText="1"/>
    </xf>
    <xf numFmtId="9" fontId="19" fillId="7" borderId="13" xfId="19" applyNumberFormat="1" applyFont="1" applyFill="1" applyBorder="1"/>
    <xf numFmtId="0" fontId="21" fillId="7" borderId="1" xfId="19" applyFont="1" applyFill="1" applyBorder="1" applyAlignment="1">
      <alignment wrapText="1"/>
    </xf>
    <xf numFmtId="0" fontId="22" fillId="7" borderId="28" xfId="19" applyFont="1" applyFill="1" applyBorder="1"/>
    <xf numFmtId="0" fontId="19" fillId="7" borderId="28" xfId="19" applyFont="1" applyFill="1" applyBorder="1"/>
    <xf numFmtId="10" fontId="19" fillId="7" borderId="13" xfId="19" applyNumberFormat="1" applyFont="1" applyFill="1" applyBorder="1"/>
    <xf numFmtId="10" fontId="19" fillId="0" borderId="13" xfId="19" applyNumberFormat="1" applyFont="1" applyFill="1" applyBorder="1"/>
    <xf numFmtId="164" fontId="19" fillId="0" borderId="13" xfId="19" applyNumberFormat="1" applyFont="1" applyFill="1" applyBorder="1"/>
    <xf numFmtId="0" fontId="19" fillId="0" borderId="13" xfId="19" applyFont="1" applyFill="1" applyBorder="1"/>
    <xf numFmtId="0" fontId="19" fillId="7" borderId="1" xfId="19" applyFont="1" applyFill="1" applyBorder="1"/>
    <xf numFmtId="0" fontId="8" fillId="7" borderId="0" xfId="19" applyFont="1" applyFill="1"/>
    <xf numFmtId="164" fontId="19" fillId="7" borderId="13" xfId="19" applyNumberFormat="1" applyFont="1" applyFill="1" applyBorder="1"/>
    <xf numFmtId="0" fontId="8" fillId="0" borderId="1" xfId="19" applyFont="1" applyBorder="1" applyAlignment="1">
      <alignment horizontal="center" vertical="center" wrapText="1"/>
    </xf>
    <xf numFmtId="0" fontId="19" fillId="7" borderId="1" xfId="19" applyFont="1" applyFill="1" applyBorder="1" applyAlignment="1">
      <alignment horizontal="right"/>
    </xf>
    <xf numFmtId="9" fontId="19" fillId="7" borderId="13" xfId="19" applyNumberFormat="1" applyFont="1" applyFill="1" applyBorder="1" applyAlignment="1">
      <alignment horizontal="right"/>
    </xf>
    <xf numFmtId="0" fontId="19" fillId="7" borderId="2" xfId="19" applyFont="1" applyFill="1" applyBorder="1" applyAlignment="1">
      <alignment horizontal="center" vertical="center" wrapText="1"/>
    </xf>
    <xf numFmtId="0" fontId="19" fillId="7" borderId="1" xfId="19" applyFont="1" applyFill="1" applyBorder="1" applyAlignment="1">
      <alignment horizontal="right" wrapText="1"/>
    </xf>
    <xf numFmtId="0" fontId="19" fillId="7" borderId="1" xfId="19" applyFont="1" applyFill="1" applyBorder="1" applyAlignment="1">
      <alignment horizontal="right" readingOrder="2"/>
    </xf>
    <xf numFmtId="0" fontId="19" fillId="7" borderId="13" xfId="19" applyFont="1" applyFill="1" applyBorder="1"/>
    <xf numFmtId="0" fontId="19" fillId="0" borderId="32" xfId="19" applyFont="1" applyFill="1" applyBorder="1"/>
    <xf numFmtId="0" fontId="9" fillId="0" borderId="18" xfId="19" applyFont="1" applyFill="1" applyBorder="1" applyAlignment="1">
      <alignment horizontal="center" vertical="center" wrapText="1"/>
    </xf>
    <xf numFmtId="0" fontId="9" fillId="0" borderId="1" xfId="19" applyFont="1" applyFill="1" applyBorder="1" applyAlignment="1">
      <alignment horizontal="center" vertical="center" wrapText="1"/>
    </xf>
    <xf numFmtId="0" fontId="8" fillId="0" borderId="1" xfId="19" applyFont="1" applyFill="1" applyBorder="1" applyAlignment="1">
      <alignment horizontal="center" vertical="center" wrapText="1"/>
    </xf>
    <xf numFmtId="9" fontId="19" fillId="0" borderId="13" xfId="19" applyNumberFormat="1" applyFont="1" applyFill="1" applyBorder="1" applyAlignment="1">
      <alignment horizontal="right"/>
    </xf>
    <xf numFmtId="0" fontId="19" fillId="0" borderId="1" xfId="19" applyFont="1" applyFill="1" applyBorder="1" applyAlignment="1">
      <alignment horizontal="right" vertical="center" wrapText="1"/>
    </xf>
    <xf numFmtId="10" fontId="19" fillId="0" borderId="1" xfId="19" applyNumberFormat="1" applyFont="1" applyFill="1" applyBorder="1" applyAlignment="1">
      <alignment horizontal="right" vertical="center" wrapText="1"/>
    </xf>
    <xf numFmtId="10" fontId="19" fillId="7" borderId="1" xfId="19" applyNumberFormat="1" applyFont="1" applyFill="1" applyBorder="1" applyAlignment="1">
      <alignment horizontal="right" vertical="center" wrapText="1"/>
    </xf>
    <xf numFmtId="0" fontId="19" fillId="7" borderId="1" xfId="19" applyFont="1" applyFill="1" applyBorder="1" applyAlignment="1">
      <alignment horizontal="right" vertical="center" wrapText="1"/>
    </xf>
    <xf numFmtId="0" fontId="19" fillId="0" borderId="28" xfId="19" applyFont="1" applyFill="1" applyBorder="1" applyAlignment="1">
      <alignment horizontal="center" vertical="center" wrapText="1"/>
    </xf>
    <xf numFmtId="0" fontId="15" fillId="0" borderId="0" xfId="0" applyFont="1" applyAlignment="1"/>
    <xf numFmtId="9" fontId="3" fillId="0" borderId="1" xfId="0" applyNumberFormat="1" applyFont="1" applyBorder="1" applyAlignment="1"/>
    <xf numFmtId="0" fontId="3" fillId="0" borderId="22" xfId="0" applyFont="1" applyBorder="1" applyAlignment="1"/>
    <xf numFmtId="9" fontId="3" fillId="0" borderId="1" xfId="0" applyNumberFormat="1" applyFont="1" applyFill="1" applyBorder="1" applyAlignment="1"/>
    <xf numFmtId="0" fontId="15" fillId="0" borderId="19" xfId="0" applyFont="1" applyFill="1" applyBorder="1" applyAlignment="1"/>
    <xf numFmtId="0" fontId="15" fillId="0" borderId="23" xfId="0" applyFont="1" applyFill="1" applyBorder="1" applyAlignment="1"/>
    <xf numFmtId="0" fontId="15" fillId="0" borderId="33" xfId="0" applyFont="1" applyFill="1" applyBorder="1" applyAlignment="1"/>
    <xf numFmtId="0" fontId="16" fillId="0" borderId="33" xfId="0" applyFont="1" applyFill="1" applyBorder="1" applyAlignment="1"/>
    <xf numFmtId="0" fontId="9" fillId="0" borderId="34" xfId="19" applyFont="1" applyFill="1" applyBorder="1"/>
    <xf numFmtId="0" fontId="9" fillId="0" borderId="1" xfId="19" applyFont="1" applyFill="1" applyBorder="1"/>
    <xf numFmtId="0" fontId="19" fillId="7" borderId="1" xfId="19" applyFont="1" applyFill="1" applyBorder="1" applyAlignment="1">
      <alignment horizontal="center"/>
    </xf>
    <xf numFmtId="0" fontId="19" fillId="3" borderId="1" xfId="19" applyFont="1" applyFill="1" applyBorder="1" applyAlignment="1">
      <alignment horizontal="center" vertical="center" wrapText="1"/>
    </xf>
    <xf numFmtId="0" fontId="19" fillId="40" borderId="1" xfId="19" applyFont="1" applyFill="1" applyBorder="1" applyAlignment="1">
      <alignment horizontal="right" vertical="center" wrapText="1"/>
    </xf>
    <xf numFmtId="0" fontId="19" fillId="0" borderId="1" xfId="19" applyFont="1" applyFill="1" applyBorder="1" applyAlignment="1">
      <alignment horizontal="left" wrapText="1"/>
    </xf>
    <xf numFmtId="0" fontId="19" fillId="0" borderId="1" xfId="0" applyFont="1" applyFill="1" applyBorder="1" applyAlignment="1">
      <alignment horizontal="left"/>
    </xf>
    <xf numFmtId="0" fontId="24" fillId="0" borderId="1" xfId="0" applyFont="1" applyFill="1" applyBorder="1" applyAlignment="1">
      <alignment vertical="top" wrapText="1" readingOrder="1"/>
    </xf>
    <xf numFmtId="0" fontId="24" fillId="0" borderId="1" xfId="0" applyNumberFormat="1" applyFont="1" applyFill="1" applyBorder="1" applyAlignment="1">
      <alignment vertical="top" wrapText="1" readingOrder="1"/>
    </xf>
    <xf numFmtId="0" fontId="19" fillId="0" borderId="1" xfId="0" applyFont="1" applyFill="1" applyBorder="1" applyAlignment="1"/>
    <xf numFmtId="0" fontId="19" fillId="0" borderId="2" xfId="0" applyFont="1" applyFill="1" applyBorder="1" applyAlignment="1"/>
    <xf numFmtId="0" fontId="15" fillId="7" borderId="23" xfId="0" applyFont="1" applyFill="1" applyBorder="1" applyAlignment="1"/>
    <xf numFmtId="9" fontId="3" fillId="7" borderId="1" xfId="0" applyNumberFormat="1" applyFont="1" applyFill="1" applyBorder="1" applyAlignment="1"/>
    <xf numFmtId="0" fontId="3" fillId="0" borderId="1" xfId="19" applyFont="1" applyBorder="1"/>
    <xf numFmtId="0" fontId="9" fillId="0" borderId="1" xfId="19" applyFont="1" applyBorder="1" applyAlignment="1">
      <alignment wrapText="1"/>
    </xf>
    <xf numFmtId="0" fontId="10" fillId="0" borderId="1" xfId="19" applyFont="1" applyBorder="1"/>
    <xf numFmtId="0" fontId="9" fillId="0" borderId="1" xfId="19" applyFont="1" applyBorder="1"/>
    <xf numFmtId="9" fontId="9" fillId="0" borderId="1" xfId="19" applyNumberFormat="1" applyFont="1" applyBorder="1"/>
    <xf numFmtId="0" fontId="10" fillId="4" borderId="1" xfId="19" applyFont="1" applyFill="1" applyBorder="1"/>
    <xf numFmtId="0" fontId="10" fillId="4" borderId="1" xfId="19" applyFont="1" applyFill="1" applyBorder="1" applyAlignment="1">
      <alignment horizontal="right"/>
    </xf>
    <xf numFmtId="9" fontId="10" fillId="4" borderId="1" xfId="19" applyNumberFormat="1" applyFont="1" applyFill="1" applyBorder="1" applyAlignment="1">
      <alignment horizontal="right" wrapText="1"/>
    </xf>
    <xf numFmtId="0" fontId="10" fillId="0" borderId="1" xfId="19" applyFont="1" applyBorder="1" applyAlignment="1">
      <alignment wrapText="1"/>
    </xf>
    <xf numFmtId="0" fontId="3" fillId="0" borderId="1" xfId="19" applyFont="1" applyBorder="1" applyAlignment="1">
      <alignment horizontal="center"/>
    </xf>
    <xf numFmtId="0" fontId="9" fillId="0" borderId="1" xfId="19" applyFont="1" applyFill="1" applyBorder="1" applyAlignment="1">
      <alignment wrapText="1"/>
    </xf>
    <xf numFmtId="9" fontId="9" fillId="0" borderId="1" xfId="19" applyNumberFormat="1" applyFont="1" applyFill="1" applyBorder="1"/>
    <xf numFmtId="0" fontId="8" fillId="0" borderId="0" xfId="19" applyFont="1" applyBorder="1"/>
    <xf numFmtId="0" fontId="9" fillId="7" borderId="1" xfId="19" applyFont="1" applyFill="1" applyBorder="1" applyAlignment="1">
      <alignment wrapText="1"/>
    </xf>
    <xf numFmtId="0" fontId="9" fillId="7" borderId="1" xfId="19" applyFont="1" applyFill="1" applyBorder="1"/>
    <xf numFmtId="9" fontId="9" fillId="7" borderId="1" xfId="19" applyNumberFormat="1" applyFont="1" applyFill="1" applyBorder="1"/>
    <xf numFmtId="0" fontId="3" fillId="0" borderId="1" xfId="19" applyFont="1" applyBorder="1" applyAlignment="1">
      <alignment wrapText="1"/>
    </xf>
    <xf numFmtId="0" fontId="8" fillId="0" borderId="0" xfId="19" applyFont="1" applyBorder="1" applyAlignment="1">
      <alignment wrapText="1"/>
    </xf>
    <xf numFmtId="0" fontId="8" fillId="0" borderId="0" xfId="19" applyFont="1" applyAlignment="1">
      <alignment wrapText="1"/>
    </xf>
    <xf numFmtId="10" fontId="9" fillId="0" borderId="1" xfId="19" applyNumberFormat="1" applyFont="1" applyBorder="1"/>
    <xf numFmtId="10" fontId="3" fillId="0" borderId="1" xfId="24" applyNumberFormat="1" applyFont="1" applyBorder="1" applyAlignment="1">
      <alignment wrapText="1"/>
    </xf>
    <xf numFmtId="0" fontId="9" fillId="0" borderId="1" xfId="19" applyFont="1" applyBorder="1" applyAlignment="1">
      <alignment horizontal="right" wrapText="1"/>
    </xf>
    <xf numFmtId="10" fontId="3" fillId="0" borderId="1" xfId="19" applyNumberFormat="1" applyFont="1" applyBorder="1" applyAlignment="1">
      <alignment horizontal="right" wrapText="1"/>
    </xf>
    <xf numFmtId="0" fontId="4" fillId="0" borderId="1" xfId="19" applyFont="1" applyBorder="1" applyAlignment="1">
      <alignment wrapText="1"/>
    </xf>
    <xf numFmtId="0" fontId="9" fillId="0" borderId="1" xfId="19" applyFont="1" applyFill="1" applyBorder="1" applyAlignment="1">
      <alignment horizontal="right" wrapText="1"/>
    </xf>
    <xf numFmtId="0" fontId="3" fillId="0" borderId="1" xfId="19" applyFont="1" applyFill="1" applyBorder="1" applyAlignment="1">
      <alignment wrapText="1"/>
    </xf>
    <xf numFmtId="10" fontId="9" fillId="0" borderId="1" xfId="19" applyNumberFormat="1" applyFont="1" applyFill="1" applyBorder="1"/>
    <xf numFmtId="9" fontId="9" fillId="0" borderId="13" xfId="19" applyNumberFormat="1" applyFont="1" applyBorder="1"/>
    <xf numFmtId="9" fontId="26" fillId="0" borderId="1" xfId="19" applyNumberFormat="1" applyFont="1" applyFill="1" applyBorder="1" applyAlignment="1">
      <alignment horizontal="right" vertical="top" wrapText="1" readingOrder="1"/>
    </xf>
    <xf numFmtId="9" fontId="26" fillId="0" borderId="1" xfId="19" applyNumberFormat="1" applyFont="1" applyBorder="1" applyAlignment="1">
      <alignment vertical="top" wrapText="1" readingOrder="1"/>
    </xf>
    <xf numFmtId="9" fontId="26" fillId="0" borderId="0" xfId="19" applyNumberFormat="1" applyFont="1" applyBorder="1" applyAlignment="1">
      <alignment vertical="top" wrapText="1" readingOrder="1"/>
    </xf>
    <xf numFmtId="0" fontId="8" fillId="0" borderId="0" xfId="19" applyFont="1" applyAlignment="1">
      <alignment vertical="top"/>
    </xf>
    <xf numFmtId="9" fontId="26" fillId="0" borderId="29" xfId="19" applyNumberFormat="1" applyFont="1" applyFill="1" applyBorder="1" applyAlignment="1">
      <alignment horizontal="right" vertical="top" wrapText="1" readingOrder="1"/>
    </xf>
    <xf numFmtId="9" fontId="9" fillId="0" borderId="13" xfId="19" applyNumberFormat="1" applyFont="1" applyFill="1" applyBorder="1"/>
    <xf numFmtId="10" fontId="9" fillId="0" borderId="13" xfId="19" applyNumberFormat="1" applyFont="1" applyBorder="1"/>
    <xf numFmtId="0" fontId="3" fillId="0" borderId="1" xfId="19" applyFont="1" applyBorder="1" applyAlignment="1">
      <alignment horizontal="right" wrapText="1"/>
    </xf>
    <xf numFmtId="9" fontId="8" fillId="0" borderId="0" xfId="19" applyNumberFormat="1" applyFont="1" applyBorder="1"/>
    <xf numFmtId="9" fontId="8" fillId="0" borderId="0" xfId="19" applyNumberFormat="1" applyFont="1"/>
    <xf numFmtId="0" fontId="11" fillId="0" borderId="0" xfId="19" applyFont="1"/>
    <xf numFmtId="9" fontId="3" fillId="0" borderId="24" xfId="0" applyNumberFormat="1" applyFont="1" applyFill="1" applyBorder="1" applyAlignment="1"/>
    <xf numFmtId="0" fontId="9" fillId="7" borderId="1" xfId="0" applyFont="1" applyFill="1" applyBorder="1" applyAlignment="1">
      <alignment wrapText="1"/>
    </xf>
    <xf numFmtId="0" fontId="9" fillId="7" borderId="1" xfId="0" applyFont="1" applyFill="1" applyBorder="1" applyAlignment="1"/>
    <xf numFmtId="9" fontId="9" fillId="7" borderId="1" xfId="0" applyNumberFormat="1" applyFont="1" applyFill="1" applyBorder="1" applyAlignment="1"/>
    <xf numFmtId="0" fontId="9" fillId="7" borderId="1" xfId="0" applyFont="1" applyFill="1" applyBorder="1" applyAlignment="1">
      <alignment horizontal="center" wrapText="1"/>
    </xf>
    <xf numFmtId="0" fontId="9" fillId="7" borderId="1" xfId="0" applyFont="1" applyFill="1" applyBorder="1" applyAlignment="1">
      <alignment horizontal="center"/>
    </xf>
    <xf numFmtId="0" fontId="9" fillId="0" borderId="1" xfId="0" applyFont="1" applyFill="1" applyBorder="1" applyAlignment="1">
      <alignment wrapText="1"/>
    </xf>
    <xf numFmtId="0" fontId="9" fillId="0" borderId="1" xfId="0" applyFont="1" applyFill="1" applyBorder="1" applyAlignment="1"/>
    <xf numFmtId="10" fontId="9" fillId="0" borderId="1" xfId="0" applyNumberFormat="1" applyFont="1" applyFill="1" applyBorder="1" applyAlignment="1"/>
    <xf numFmtId="9" fontId="9" fillId="0" borderId="1" xfId="0" applyNumberFormat="1" applyFont="1" applyFill="1" applyBorder="1" applyAlignment="1"/>
    <xf numFmtId="0" fontId="16" fillId="0" borderId="35" xfId="0" applyFont="1" applyBorder="1" applyAlignment="1">
      <alignment horizontal="right"/>
    </xf>
    <xf numFmtId="0" fontId="16" fillId="0" borderId="20" xfId="0" applyFont="1" applyBorder="1" applyAlignment="1">
      <alignment horizontal="right"/>
    </xf>
    <xf numFmtId="0" fontId="15" fillId="7" borderId="2" xfId="0" applyFont="1" applyFill="1" applyBorder="1" applyAlignment="1"/>
    <xf numFmtId="9" fontId="3" fillId="7" borderId="24" xfId="0" applyNumberFormat="1" applyFont="1" applyFill="1" applyBorder="1" applyAlignment="1"/>
    <xf numFmtId="0" fontId="15" fillId="0" borderId="36" xfId="0" applyFont="1" applyFill="1" applyBorder="1" applyAlignment="1"/>
    <xf numFmtId="9" fontId="3" fillId="0" borderId="16" xfId="0" applyNumberFormat="1" applyFont="1" applyFill="1" applyBorder="1" applyAlignment="1"/>
    <xf numFmtId="0" fontId="3" fillId="0" borderId="4" xfId="0" applyFont="1" applyFill="1" applyBorder="1" applyAlignment="1">
      <alignment vertical="center" wrapText="1"/>
    </xf>
    <xf numFmtId="164" fontId="3" fillId="0" borderId="4" xfId="0" applyNumberFormat="1" applyFont="1" applyBorder="1" applyAlignment="1">
      <alignment vertical="center" wrapText="1"/>
    </xf>
    <xf numFmtId="0" fontId="3" fillId="0" borderId="4" xfId="0" applyFont="1" applyBorder="1" applyAlignment="1">
      <alignment vertical="center" wrapText="1"/>
    </xf>
    <xf numFmtId="0" fontId="75" fillId="0" borderId="1" xfId="0" applyFont="1" applyFill="1" applyBorder="1" applyAlignment="1">
      <alignment horizontal="center" vertical="center" wrapText="1"/>
    </xf>
    <xf numFmtId="0" fontId="75" fillId="0" borderId="1" xfId="0" applyFont="1" applyFill="1" applyBorder="1" applyAlignment="1">
      <alignment horizontal="center"/>
    </xf>
    <xf numFmtId="0" fontId="75" fillId="0" borderId="1" xfId="0" applyFont="1" applyFill="1" applyBorder="1" applyAlignment="1">
      <alignment horizontal="center" vertical="top" wrapText="1" readingOrder="1"/>
    </xf>
    <xf numFmtId="0" fontId="36" fillId="0" borderId="0" xfId="22" applyAlignment="1">
      <alignment vertical="top"/>
    </xf>
    <xf numFmtId="0" fontId="0" fillId="0" borderId="0" xfId="0" applyAlignment="1">
      <alignment vertical="top"/>
    </xf>
    <xf numFmtId="0" fontId="3" fillId="0" borderId="3" xfId="22" applyFont="1" applyBorder="1" applyAlignment="1">
      <alignment vertical="top"/>
    </xf>
    <xf numFmtId="0" fontId="3" fillId="0" borderId="1" xfId="20" applyFont="1" applyBorder="1" applyAlignment="1">
      <alignment vertical="top"/>
    </xf>
    <xf numFmtId="0" fontId="3" fillId="0" borderId="1" xfId="20" applyFont="1" applyBorder="1" applyAlignment="1">
      <alignment vertical="top" wrapText="1"/>
    </xf>
    <xf numFmtId="0" fontId="3" fillId="0" borderId="1" xfId="20" applyFont="1" applyFill="1" applyBorder="1" applyAlignment="1">
      <alignment vertical="top" wrapText="1"/>
    </xf>
    <xf numFmtId="0" fontId="36" fillId="0" borderId="2" xfId="20" applyBorder="1" applyAlignment="1">
      <alignment vertical="top"/>
    </xf>
    <xf numFmtId="0" fontId="36" fillId="0" borderId="1" xfId="20" applyBorder="1" applyAlignment="1">
      <alignment vertical="top"/>
    </xf>
    <xf numFmtId="0" fontId="36" fillId="0" borderId="3" xfId="20" applyBorder="1" applyAlignment="1">
      <alignment vertical="top"/>
    </xf>
    <xf numFmtId="0" fontId="0" fillId="0" borderId="0" xfId="20" applyFont="1" applyAlignment="1">
      <alignment vertical="top"/>
    </xf>
    <xf numFmtId="0" fontId="2" fillId="0" borderId="2" xfId="20" applyFont="1" applyBorder="1" applyAlignment="1">
      <alignment vertical="top" wrapText="1" readingOrder="2"/>
    </xf>
    <xf numFmtId="0" fontId="3" fillId="0" borderId="1" xfId="20" applyFont="1" applyBorder="1" applyAlignment="1">
      <alignment vertical="top" wrapText="1" readingOrder="2"/>
    </xf>
    <xf numFmtId="0" fontId="2" fillId="0" borderId="1" xfId="20" applyFont="1" applyBorder="1" applyAlignment="1">
      <alignment vertical="top" wrapText="1" readingOrder="2"/>
    </xf>
    <xf numFmtId="0" fontId="3" fillId="0" borderId="3" xfId="20" applyFont="1" applyBorder="1" applyAlignment="1">
      <alignment vertical="top" wrapText="1" readingOrder="2"/>
    </xf>
    <xf numFmtId="0" fontId="3" fillId="0" borderId="1" xfId="20" applyFont="1" applyFill="1" applyBorder="1" applyAlignment="1">
      <alignment vertical="top" wrapText="1" readingOrder="2"/>
    </xf>
    <xf numFmtId="0" fontId="3" fillId="0" borderId="3" xfId="20" applyFont="1" applyFill="1" applyBorder="1" applyAlignment="1">
      <alignment vertical="top" wrapText="1" readingOrder="2"/>
    </xf>
    <xf numFmtId="0" fontId="31" fillId="0" borderId="1" xfId="20" applyFont="1" applyBorder="1" applyAlignment="1">
      <alignment vertical="top" wrapText="1" readingOrder="2"/>
    </xf>
    <xf numFmtId="0" fontId="31" fillId="0" borderId="3" xfId="20" applyFont="1" applyBorder="1" applyAlignment="1">
      <alignment vertical="top" wrapText="1" readingOrder="2"/>
    </xf>
    <xf numFmtId="0" fontId="31" fillId="0" borderId="1" xfId="20" applyFont="1" applyFill="1" applyBorder="1" applyAlignment="1">
      <alignment vertical="top" wrapText="1" readingOrder="2"/>
    </xf>
    <xf numFmtId="0" fontId="76" fillId="0" borderId="3" xfId="22" applyFont="1" applyBorder="1" applyAlignment="1">
      <alignment vertical="top" readingOrder="2"/>
    </xf>
    <xf numFmtId="0" fontId="3" fillId="7" borderId="1" xfId="20" applyFont="1" applyFill="1" applyBorder="1" applyAlignment="1">
      <alignment vertical="top" wrapText="1" readingOrder="2"/>
    </xf>
    <xf numFmtId="0" fontId="3" fillId="7" borderId="1" xfId="20" applyFont="1" applyFill="1" applyBorder="1" applyAlignment="1">
      <alignment vertical="top"/>
    </xf>
    <xf numFmtId="0" fontId="3" fillId="7" borderId="3" xfId="20" applyFont="1" applyFill="1" applyBorder="1" applyAlignment="1">
      <alignment vertical="top"/>
    </xf>
    <xf numFmtId="0" fontId="2" fillId="0" borderId="1" xfId="20" applyFont="1" applyFill="1" applyBorder="1" applyAlignment="1">
      <alignment vertical="top" wrapText="1" readingOrder="2"/>
    </xf>
    <xf numFmtId="0" fontId="32" fillId="0" borderId="2" xfId="20" applyFont="1" applyBorder="1" applyAlignment="1">
      <alignment vertical="top" wrapText="1" readingOrder="2"/>
    </xf>
    <xf numFmtId="0" fontId="30" fillId="0" borderId="1" xfId="20" applyFont="1" applyBorder="1" applyAlignment="1">
      <alignment vertical="top" wrapText="1" readingOrder="2"/>
    </xf>
    <xf numFmtId="0" fontId="30" fillId="0" borderId="3" xfId="20" applyFont="1" applyBorder="1" applyAlignment="1">
      <alignment vertical="top" wrapText="1" readingOrder="2"/>
    </xf>
    <xf numFmtId="0" fontId="33" fillId="0" borderId="1" xfId="20" applyFont="1" applyBorder="1" applyAlignment="1">
      <alignment vertical="top" wrapText="1" readingOrder="2"/>
    </xf>
    <xf numFmtId="0" fontId="2" fillId="0" borderId="3" xfId="20" applyFont="1" applyBorder="1" applyAlignment="1">
      <alignment vertical="top" wrapText="1" readingOrder="2"/>
    </xf>
    <xf numFmtId="0" fontId="3" fillId="0" borderId="23" xfId="20" applyFont="1" applyBorder="1" applyAlignment="1">
      <alignment vertical="top" wrapText="1" readingOrder="2"/>
    </xf>
    <xf numFmtId="0" fontId="2" fillId="0" borderId="27" xfId="20" applyFont="1" applyBorder="1" applyAlignment="1">
      <alignment vertical="top" wrapText="1" readingOrder="2"/>
    </xf>
    <xf numFmtId="0" fontId="3" fillId="0" borderId="37" xfId="20" applyFont="1" applyBorder="1" applyAlignment="1">
      <alignment vertical="top" wrapText="1" readingOrder="2"/>
    </xf>
    <xf numFmtId="0" fontId="3" fillId="0" borderId="18" xfId="20" applyFont="1" applyBorder="1" applyAlignment="1">
      <alignment vertical="top" wrapText="1" readingOrder="2"/>
    </xf>
    <xf numFmtId="0" fontId="2" fillId="7" borderId="1" xfId="20" applyFont="1" applyFill="1" applyBorder="1" applyAlignment="1">
      <alignment vertical="top" wrapText="1" readingOrder="2"/>
    </xf>
    <xf numFmtId="0" fontId="30" fillId="0" borderId="2" xfId="20" applyFont="1" applyBorder="1" applyAlignment="1">
      <alignment vertical="top" wrapText="1" readingOrder="2"/>
    </xf>
    <xf numFmtId="0" fontId="3" fillId="0" borderId="1" xfId="22" applyFont="1" applyBorder="1" applyAlignment="1">
      <alignment vertical="top" wrapText="1" readingOrder="2"/>
    </xf>
    <xf numFmtId="0" fontId="2" fillId="0" borderId="1" xfId="22" applyFont="1" applyBorder="1" applyAlignment="1">
      <alignment vertical="top" wrapText="1" readingOrder="2"/>
    </xf>
    <xf numFmtId="0" fontId="2" fillId="0" borderId="3" xfId="22" applyFont="1" applyBorder="1" applyAlignment="1">
      <alignment vertical="top" wrapText="1" readingOrder="2"/>
    </xf>
    <xf numFmtId="0" fontId="3" fillId="0" borderId="3" xfId="20" applyFont="1" applyBorder="1" applyAlignment="1">
      <alignment vertical="top"/>
    </xf>
    <xf numFmtId="1" fontId="3" fillId="0" borderId="1" xfId="20" applyNumberFormat="1" applyFont="1" applyBorder="1" applyAlignment="1">
      <alignment vertical="top" wrapText="1" readingOrder="2"/>
    </xf>
    <xf numFmtId="0" fontId="3" fillId="7" borderId="3" xfId="20" applyFont="1" applyFill="1" applyBorder="1" applyAlignment="1">
      <alignment vertical="top" wrapText="1" readingOrder="2"/>
    </xf>
    <xf numFmtId="0" fontId="33" fillId="0" borderId="3" xfId="20" applyFont="1" applyBorder="1" applyAlignment="1">
      <alignment vertical="top" wrapText="1" readingOrder="2"/>
    </xf>
    <xf numFmtId="0" fontId="3" fillId="0" borderId="1" xfId="20" applyFont="1" applyBorder="1" applyAlignment="1">
      <alignment vertical="top" readingOrder="2"/>
    </xf>
    <xf numFmtId="0" fontId="3" fillId="0" borderId="0" xfId="0" applyFont="1" applyAlignment="1">
      <alignment horizontal="center" vertical="top"/>
    </xf>
    <xf numFmtId="0" fontId="0" fillId="0" borderId="0" xfId="0" applyAlignment="1">
      <alignment horizontal="center" vertical="top"/>
    </xf>
    <xf numFmtId="0" fontId="2" fillId="0" borderId="0" xfId="0" applyFont="1" applyAlignment="1">
      <alignment horizontal="center" vertical="top"/>
    </xf>
    <xf numFmtId="0" fontId="2" fillId="4" borderId="14" xfId="0" applyFont="1" applyFill="1" applyBorder="1" applyAlignment="1">
      <alignment horizontal="center" vertical="top"/>
    </xf>
    <xf numFmtId="0" fontId="3" fillId="0" borderId="1" xfId="0" applyFont="1" applyBorder="1" applyAlignment="1">
      <alignment horizontal="center" vertical="top" wrapText="1"/>
    </xf>
    <xf numFmtId="0" fontId="5" fillId="0" borderId="1" xfId="0" applyFont="1" applyBorder="1" applyAlignment="1">
      <alignment horizontal="center" vertical="top" wrapText="1"/>
    </xf>
    <xf numFmtId="10" fontId="3" fillId="0" borderId="1" xfId="0" applyNumberFormat="1" applyFont="1" applyBorder="1" applyAlignment="1">
      <alignment horizontal="center" vertical="top" wrapText="1"/>
    </xf>
    <xf numFmtId="0" fontId="10" fillId="0" borderId="0" xfId="0" applyFont="1" applyAlignment="1"/>
    <xf numFmtId="0" fontId="9" fillId="0" borderId="0" xfId="0" applyFont="1" applyAlignment="1"/>
    <xf numFmtId="9" fontId="9" fillId="0" borderId="0" xfId="0" applyNumberFormat="1" applyFont="1" applyAlignment="1"/>
    <xf numFmtId="0" fontId="2" fillId="4" borderId="38" xfId="0" applyFont="1" applyFill="1" applyBorder="1" applyAlignment="1"/>
    <xf numFmtId="0" fontId="3" fillId="0" borderId="13" xfId="0" applyFont="1" applyBorder="1" applyAlignment="1"/>
    <xf numFmtId="9" fontId="3" fillId="0" borderId="13" xfId="0" applyNumberFormat="1" applyFont="1" applyBorder="1" applyAlignment="1"/>
    <xf numFmtId="0" fontId="11" fillId="0" borderId="1" xfId="0" applyFont="1" applyBorder="1" applyAlignment="1"/>
    <xf numFmtId="0" fontId="3" fillId="0" borderId="1" xfId="0" applyFont="1" applyBorder="1" applyAlignment="1">
      <alignment horizontal="center"/>
    </xf>
    <xf numFmtId="0" fontId="3" fillId="0" borderId="13" xfId="0" applyFont="1" applyFill="1" applyBorder="1" applyAlignment="1"/>
    <xf numFmtId="9" fontId="3" fillId="0" borderId="13" xfId="0" applyNumberFormat="1" applyFont="1" applyFill="1" applyBorder="1" applyAlignment="1"/>
    <xf numFmtId="0" fontId="8" fillId="0" borderId="0" xfId="0" applyFont="1" applyBorder="1" applyAlignment="1">
      <alignment wrapText="1"/>
    </xf>
    <xf numFmtId="0" fontId="8" fillId="0" borderId="0" xfId="0" applyFont="1" applyAlignment="1">
      <alignment wrapText="1"/>
    </xf>
    <xf numFmtId="10" fontId="3" fillId="0" borderId="13" xfId="0" applyNumberFormat="1" applyFont="1" applyBorder="1" applyAlignment="1"/>
    <xf numFmtId="0" fontId="3" fillId="0" borderId="1" xfId="0" applyFont="1" applyBorder="1" applyAlignment="1">
      <alignment horizontal="right" wrapText="1"/>
    </xf>
    <xf numFmtId="164" fontId="3" fillId="0" borderId="13" xfId="0" applyNumberFormat="1" applyFont="1" applyBorder="1" applyAlignment="1"/>
    <xf numFmtId="10" fontId="3" fillId="0" borderId="13" xfId="0" applyNumberFormat="1" applyFont="1" applyFill="1" applyBorder="1" applyAlignment="1"/>
    <xf numFmtId="0" fontId="3" fillId="0" borderId="29" xfId="0" applyFont="1" applyFill="1" applyBorder="1" applyAlignment="1"/>
    <xf numFmtId="9" fontId="8" fillId="0" borderId="0" xfId="0" applyNumberFormat="1" applyFont="1" applyAlignment="1"/>
    <xf numFmtId="0" fontId="2" fillId="7" borderId="0" xfId="20" applyFont="1" applyFill="1" applyAlignment="1">
      <alignment horizontal="center"/>
    </xf>
    <xf numFmtId="0" fontId="0" fillId="0" borderId="0" xfId="22" applyFont="1"/>
    <xf numFmtId="0" fontId="0" fillId="0" borderId="0" xfId="20" applyFont="1" applyAlignment="1">
      <alignment horizontal="left"/>
    </xf>
    <xf numFmtId="0" fontId="2" fillId="6" borderId="23" xfId="20" applyFont="1" applyFill="1" applyBorder="1" applyAlignment="1">
      <alignment horizontal="right" vertical="top" wrapText="1" readingOrder="2"/>
    </xf>
    <xf numFmtId="0" fontId="2" fillId="0" borderId="7" xfId="20" applyFont="1" applyBorder="1" applyAlignment="1">
      <alignment horizontal="right" vertical="top" wrapText="1" readingOrder="2"/>
    </xf>
    <xf numFmtId="0" fontId="5" fillId="0" borderId="8" xfId="20" applyFont="1" applyBorder="1" applyAlignment="1">
      <alignment horizontal="right" vertical="top" wrapText="1" readingOrder="2"/>
    </xf>
    <xf numFmtId="0" fontId="30" fillId="0" borderId="8" xfId="20" applyFont="1" applyBorder="1" applyAlignment="1">
      <alignment horizontal="justify" vertical="top" wrapText="1" readingOrder="2"/>
    </xf>
    <xf numFmtId="0" fontId="30" fillId="0" borderId="9" xfId="20" applyFont="1" applyBorder="1" applyAlignment="1">
      <alignment horizontal="justify" vertical="top" wrapText="1" readingOrder="2"/>
    </xf>
    <xf numFmtId="0" fontId="2" fillId="0" borderId="2" xfId="20" applyFont="1" applyBorder="1" applyAlignment="1">
      <alignment horizontal="right" vertical="top" wrapText="1" readingOrder="2"/>
    </xf>
    <xf numFmtId="0" fontId="3" fillId="0" borderId="1" xfId="20" applyFont="1" applyBorder="1" applyAlignment="1">
      <alignment horizontal="justify" vertical="top" wrapText="1" readingOrder="2"/>
    </xf>
    <xf numFmtId="0" fontId="2" fillId="0" borderId="1" xfId="20" applyFont="1" applyBorder="1" applyAlignment="1">
      <alignment horizontal="justify" vertical="top" wrapText="1" readingOrder="2"/>
    </xf>
    <xf numFmtId="0" fontId="3" fillId="0" borderId="3" xfId="20" applyFont="1" applyBorder="1" applyAlignment="1">
      <alignment horizontal="justify" vertical="top" wrapText="1" readingOrder="2"/>
    </xf>
    <xf numFmtId="0" fontId="2" fillId="0" borderId="2" xfId="20" applyFont="1" applyBorder="1" applyAlignment="1">
      <alignment horizontal="justify" vertical="top" wrapText="1" readingOrder="2"/>
    </xf>
    <xf numFmtId="0" fontId="3" fillId="0" borderId="1" xfId="20" applyFont="1" applyFill="1" applyBorder="1" applyAlignment="1">
      <alignment horizontal="justify" vertical="top" wrapText="1" readingOrder="2"/>
    </xf>
    <xf numFmtId="0" fontId="3" fillId="0" borderId="3" xfId="20" applyFont="1" applyFill="1" applyBorder="1" applyAlignment="1">
      <alignment horizontal="justify" vertical="top" wrapText="1" readingOrder="2"/>
    </xf>
    <xf numFmtId="0" fontId="31" fillId="0" borderId="1" xfId="20" applyFont="1" applyBorder="1" applyAlignment="1">
      <alignment horizontal="justify" vertical="top" wrapText="1" readingOrder="2"/>
    </xf>
    <xf numFmtId="0" fontId="31" fillId="0" borderId="3" xfId="20" applyFont="1" applyBorder="1" applyAlignment="1">
      <alignment horizontal="justify" vertical="top" wrapText="1" readingOrder="2"/>
    </xf>
    <xf numFmtId="0" fontId="31" fillId="0" borderId="1" xfId="20" applyFont="1" applyFill="1" applyBorder="1" applyAlignment="1">
      <alignment horizontal="justify" vertical="top" wrapText="1" readingOrder="2"/>
    </xf>
    <xf numFmtId="0" fontId="3" fillId="0" borderId="3" xfId="22" applyFont="1" applyBorder="1"/>
    <xf numFmtId="0" fontId="76" fillId="0" borderId="3" xfId="22" applyFont="1" applyBorder="1" applyAlignment="1">
      <alignment horizontal="right" readingOrder="2"/>
    </xf>
    <xf numFmtId="0" fontId="3" fillId="7" borderId="1" xfId="20" applyFont="1" applyFill="1" applyBorder="1" applyAlignment="1">
      <alignment horizontal="justify" vertical="top" wrapText="1" readingOrder="2"/>
    </xf>
    <xf numFmtId="0" fontId="3" fillId="7" borderId="1" xfId="20" applyFont="1" applyFill="1" applyBorder="1" applyAlignment="1">
      <alignment horizontal="left"/>
    </xf>
    <xf numFmtId="0" fontId="3" fillId="7" borderId="3" xfId="20" applyFont="1" applyFill="1" applyBorder="1" applyAlignment="1">
      <alignment horizontal="center"/>
    </xf>
    <xf numFmtId="0" fontId="2" fillId="0" borderId="1" xfId="20" applyFont="1" applyFill="1" applyBorder="1" applyAlignment="1">
      <alignment horizontal="justify" vertical="top" wrapText="1" readingOrder="2"/>
    </xf>
    <xf numFmtId="0" fontId="32" fillId="0" borderId="2" xfId="20" applyFont="1" applyBorder="1" applyAlignment="1">
      <alignment horizontal="justify" vertical="top" wrapText="1" readingOrder="2"/>
    </xf>
    <xf numFmtId="0" fontId="5" fillId="0" borderId="1" xfId="20" applyFont="1" applyBorder="1" applyAlignment="1">
      <alignment horizontal="right" vertical="top" wrapText="1" readingOrder="2"/>
    </xf>
    <xf numFmtId="0" fontId="30" fillId="0" borderId="1" xfId="20" applyFont="1" applyFill="1" applyBorder="1" applyAlignment="1">
      <alignment horizontal="justify" vertical="top" wrapText="1" readingOrder="2"/>
    </xf>
    <xf numFmtId="0" fontId="30" fillId="0" borderId="1" xfId="20" applyFont="1" applyBorder="1" applyAlignment="1">
      <alignment horizontal="justify" vertical="top" wrapText="1" readingOrder="2"/>
    </xf>
    <xf numFmtId="0" fontId="30" fillId="0" borderId="3" xfId="20" applyFont="1" applyBorder="1" applyAlignment="1">
      <alignment horizontal="justify" vertical="top" wrapText="1" readingOrder="2"/>
    </xf>
    <xf numFmtId="0" fontId="3" fillId="0" borderId="1" xfId="20" applyFont="1" applyBorder="1" applyAlignment="1">
      <alignment horizontal="right" vertical="top" wrapText="1" readingOrder="2"/>
    </xf>
    <xf numFmtId="0" fontId="33" fillId="0" borderId="1" xfId="20" applyFont="1" applyBorder="1" applyAlignment="1">
      <alignment horizontal="justify" vertical="top" wrapText="1" readingOrder="2"/>
    </xf>
    <xf numFmtId="0" fontId="3" fillId="0" borderId="1" xfId="20" applyFont="1" applyFill="1" applyBorder="1" applyAlignment="1">
      <alignment horizontal="right" vertical="top" wrapText="1" readingOrder="2"/>
    </xf>
    <xf numFmtId="0" fontId="3" fillId="0" borderId="1" xfId="20" applyFont="1" applyBorder="1"/>
    <xf numFmtId="0" fontId="2" fillId="0" borderId="3" xfId="20" applyFont="1" applyBorder="1" applyAlignment="1">
      <alignment horizontal="right" vertical="top" wrapText="1" readingOrder="2"/>
    </xf>
    <xf numFmtId="0" fontId="2" fillId="0" borderId="1" xfId="20" applyFont="1" applyBorder="1" applyAlignment="1">
      <alignment horizontal="right" vertical="top" wrapText="1" readingOrder="2"/>
    </xf>
    <xf numFmtId="0" fontId="3" fillId="0" borderId="3" xfId="20" applyFont="1" applyBorder="1" applyAlignment="1">
      <alignment horizontal="right" vertical="top" wrapText="1" readingOrder="2"/>
    </xf>
    <xf numFmtId="0" fontId="5" fillId="0" borderId="1" xfId="20" applyFont="1" applyBorder="1" applyAlignment="1">
      <alignment horizontal="right" wrapText="1" readingOrder="2"/>
    </xf>
    <xf numFmtId="0" fontId="30" fillId="0" borderId="1" xfId="20" applyFont="1" applyBorder="1" applyAlignment="1">
      <alignment horizontal="right" vertical="top" wrapText="1" readingOrder="2"/>
    </xf>
    <xf numFmtId="0" fontId="3" fillId="0" borderId="23" xfId="20" applyFont="1" applyBorder="1" applyAlignment="1">
      <alignment horizontal="right" vertical="top" wrapText="1" readingOrder="2"/>
    </xf>
    <xf numFmtId="0" fontId="2" fillId="0" borderId="27" xfId="20" applyFont="1" applyBorder="1" applyAlignment="1">
      <alignment horizontal="justify" vertical="top" wrapText="1" readingOrder="2"/>
    </xf>
    <xf numFmtId="0" fontId="3" fillId="0" borderId="37" xfId="20" applyFont="1" applyBorder="1" applyAlignment="1">
      <alignment horizontal="justify" vertical="top" wrapText="1" readingOrder="2"/>
    </xf>
    <xf numFmtId="0" fontId="3" fillId="0" borderId="37" xfId="20" applyFont="1" applyBorder="1" applyAlignment="1">
      <alignment horizontal="right" vertical="top" wrapText="1" readingOrder="2"/>
    </xf>
    <xf numFmtId="0" fontId="3" fillId="0" borderId="18" xfId="20" applyFont="1" applyBorder="1" applyAlignment="1">
      <alignment horizontal="justify" vertical="top" wrapText="1" readingOrder="2"/>
    </xf>
    <xf numFmtId="0" fontId="3" fillId="0" borderId="18" xfId="20" applyFont="1" applyBorder="1" applyAlignment="1">
      <alignment horizontal="right" vertical="top" wrapText="1" readingOrder="2"/>
    </xf>
    <xf numFmtId="0" fontId="56" fillId="0" borderId="1" xfId="20" applyFont="1" applyFill="1" applyBorder="1" applyAlignment="1">
      <alignment horizontal="justify" vertical="top" wrapText="1" readingOrder="2"/>
    </xf>
    <xf numFmtId="0" fontId="3" fillId="0" borderId="1" xfId="20" applyFont="1" applyFill="1" applyBorder="1" applyAlignment="1">
      <alignment horizontal="left" vertical="top" wrapText="1" readingOrder="2"/>
    </xf>
    <xf numFmtId="0" fontId="2" fillId="7" borderId="1" xfId="20" applyFont="1" applyFill="1" applyBorder="1" applyAlignment="1">
      <alignment horizontal="justify" vertical="top" wrapText="1" readingOrder="2"/>
    </xf>
    <xf numFmtId="0" fontId="30" fillId="0" borderId="2" xfId="20" applyFont="1" applyBorder="1" applyAlignment="1">
      <alignment horizontal="justify" vertical="top" wrapText="1" readingOrder="2"/>
    </xf>
    <xf numFmtId="0" fontId="32" fillId="0" borderId="2" xfId="20" applyFont="1" applyBorder="1" applyAlignment="1">
      <alignment horizontal="right" vertical="top" wrapText="1" readingOrder="2"/>
    </xf>
    <xf numFmtId="0" fontId="2" fillId="0" borderId="1" xfId="20" applyFont="1" applyFill="1" applyBorder="1" applyAlignment="1">
      <alignment horizontal="right" vertical="top" wrapText="1" readingOrder="2"/>
    </xf>
    <xf numFmtId="0" fontId="3" fillId="0" borderId="1" xfId="22" applyFont="1" applyBorder="1" applyAlignment="1">
      <alignment horizontal="right" vertical="top" wrapText="1" readingOrder="2"/>
    </xf>
    <xf numFmtId="0" fontId="2" fillId="0" borderId="1" xfId="22" applyFont="1" applyBorder="1" applyAlignment="1">
      <alignment horizontal="right" vertical="top" wrapText="1" readingOrder="2"/>
    </xf>
    <xf numFmtId="0" fontId="2" fillId="0" borderId="3" xfId="22" applyFont="1" applyBorder="1" applyAlignment="1">
      <alignment horizontal="justify" vertical="top" wrapText="1" readingOrder="2"/>
    </xf>
    <xf numFmtId="0" fontId="3" fillId="0" borderId="1" xfId="22" applyFont="1" applyBorder="1" applyAlignment="1">
      <alignment horizontal="justify" vertical="top" wrapText="1" readingOrder="2"/>
    </xf>
    <xf numFmtId="0" fontId="2" fillId="0" borderId="1" xfId="22" applyFont="1" applyBorder="1" applyAlignment="1">
      <alignment horizontal="justify" vertical="top" wrapText="1" readingOrder="2"/>
    </xf>
    <xf numFmtId="0" fontId="2" fillId="0" borderId="23" xfId="20" applyFont="1" applyFill="1" applyBorder="1" applyAlignment="1">
      <alignment horizontal="right" vertical="top" wrapText="1" readingOrder="2"/>
    </xf>
    <xf numFmtId="0" fontId="3" fillId="0" borderId="23" xfId="20" applyFont="1" applyFill="1" applyBorder="1" applyAlignment="1">
      <alignment horizontal="right" vertical="top" wrapText="1" readingOrder="2"/>
    </xf>
    <xf numFmtId="0" fontId="3" fillId="0" borderId="28" xfId="22" applyFont="1" applyBorder="1" applyAlignment="1">
      <alignment horizontal="justify" vertical="top" wrapText="1" readingOrder="2"/>
    </xf>
    <xf numFmtId="0" fontId="2" fillId="0" borderId="27" xfId="20" applyFont="1" applyBorder="1" applyAlignment="1">
      <alignment horizontal="right" vertical="top" wrapText="1" readingOrder="2"/>
    </xf>
    <xf numFmtId="0" fontId="3" fillId="0" borderId="3" xfId="20" applyFont="1" applyBorder="1" applyAlignment="1">
      <alignment horizontal="left"/>
    </xf>
    <xf numFmtId="0" fontId="2" fillId="0" borderId="2" xfId="20" applyFont="1" applyFill="1" applyBorder="1" applyAlignment="1">
      <alignment horizontal="justify" vertical="top" wrapText="1" readingOrder="2"/>
    </xf>
    <xf numFmtId="0" fontId="3" fillId="0" borderId="2" xfId="20" applyFont="1" applyFill="1" applyBorder="1" applyAlignment="1">
      <alignment horizontal="justify" vertical="top" wrapText="1" readingOrder="2"/>
    </xf>
    <xf numFmtId="1" fontId="3" fillId="0" borderId="1" xfId="20" applyNumberFormat="1" applyFont="1" applyBorder="1" applyAlignment="1">
      <alignment horizontal="justify" vertical="top" wrapText="1" readingOrder="2"/>
    </xf>
    <xf numFmtId="0" fontId="34" fillId="0" borderId="1" xfId="20" applyFont="1" applyFill="1" applyBorder="1" applyAlignment="1">
      <alignment wrapText="1"/>
    </xf>
    <xf numFmtId="0" fontId="3" fillId="0" borderId="1" xfId="20" applyFont="1" applyBorder="1" applyAlignment="1">
      <alignment wrapText="1"/>
    </xf>
    <xf numFmtId="0" fontId="3" fillId="0" borderId="3" xfId="20" applyFont="1" applyBorder="1" applyAlignment="1">
      <alignment horizontal="left" vertical="top" wrapText="1" readingOrder="2"/>
    </xf>
    <xf numFmtId="0" fontId="35" fillId="0" borderId="1" xfId="20" applyFont="1" applyFill="1" applyBorder="1" applyAlignment="1">
      <alignment horizontal="right" vertical="top" wrapText="1" readingOrder="2"/>
    </xf>
    <xf numFmtId="0" fontId="3" fillId="7" borderId="3" xfId="20" applyFont="1" applyFill="1" applyBorder="1" applyAlignment="1">
      <alignment horizontal="justify" vertical="top" wrapText="1" readingOrder="2"/>
    </xf>
    <xf numFmtId="0" fontId="3" fillId="7" borderId="1" xfId="20" applyFont="1" applyFill="1" applyBorder="1" applyAlignment="1">
      <alignment horizontal="right" vertical="top" wrapText="1" readingOrder="2"/>
    </xf>
    <xf numFmtId="0" fontId="3" fillId="7" borderId="3" xfId="20" applyFont="1" applyFill="1" applyBorder="1" applyAlignment="1">
      <alignment horizontal="right" vertical="top" wrapText="1" readingOrder="2"/>
    </xf>
    <xf numFmtId="0" fontId="3" fillId="0" borderId="1" xfId="20" applyFont="1" applyFill="1" applyBorder="1" applyAlignment="1">
      <alignment wrapText="1"/>
    </xf>
    <xf numFmtId="0" fontId="3" fillId="0" borderId="1" xfId="20" applyFont="1" applyBorder="1" applyAlignment="1">
      <alignment horizontal="left"/>
    </xf>
    <xf numFmtId="0" fontId="2" fillId="7" borderId="1" xfId="20" applyFont="1" applyFill="1" applyBorder="1" applyAlignment="1">
      <alignment horizontal="right" vertical="top" wrapText="1" readingOrder="2"/>
    </xf>
    <xf numFmtId="0" fontId="36" fillId="0" borderId="2" xfId="20" applyBorder="1"/>
    <xf numFmtId="0" fontId="36" fillId="0" borderId="1" xfId="20" applyBorder="1"/>
    <xf numFmtId="0" fontId="3" fillId="0" borderId="3" xfId="20" applyFont="1" applyBorder="1" applyAlignment="1">
      <alignment horizontal="center" vertical="top" wrapText="1" readingOrder="2"/>
    </xf>
    <xf numFmtId="0" fontId="33" fillId="0" borderId="3" xfId="20" applyFont="1" applyBorder="1" applyAlignment="1">
      <alignment horizontal="right" vertical="top" wrapText="1" readingOrder="2"/>
    </xf>
    <xf numFmtId="0" fontId="33" fillId="0" borderId="1" xfId="20" applyFont="1" applyBorder="1" applyAlignment="1">
      <alignment horizontal="right" vertical="top" wrapText="1" readingOrder="2"/>
    </xf>
    <xf numFmtId="0" fontId="3" fillId="0" borderId="1" xfId="20" applyFont="1" applyBorder="1" applyAlignment="1">
      <alignment horizontal="right" vertical="top" readingOrder="2"/>
    </xf>
    <xf numFmtId="0" fontId="36" fillId="0" borderId="3" xfId="20" applyBorder="1"/>
    <xf numFmtId="0" fontId="36" fillId="0" borderId="10" xfId="20" applyBorder="1"/>
    <xf numFmtId="0" fontId="36" fillId="0" borderId="11" xfId="20" applyBorder="1"/>
    <xf numFmtId="0" fontId="36" fillId="0" borderId="12" xfId="20" applyBorder="1"/>
    <xf numFmtId="0" fontId="36" fillId="0" borderId="39" xfId="20" applyBorder="1"/>
    <xf numFmtId="0" fontId="36" fillId="0" borderId="40" xfId="20" applyBorder="1"/>
    <xf numFmtId="0" fontId="36" fillId="0" borderId="41" xfId="20" applyBorder="1"/>
    <xf numFmtId="0" fontId="15" fillId="7" borderId="11" xfId="0" applyFont="1" applyFill="1" applyBorder="1" applyAlignment="1"/>
    <xf numFmtId="10" fontId="3" fillId="7" borderId="12" xfId="0" applyNumberFormat="1" applyFont="1" applyFill="1" applyBorder="1" applyAlignment="1"/>
    <xf numFmtId="9" fontId="3" fillId="7" borderId="22" xfId="0" applyNumberFormat="1" applyFont="1" applyFill="1" applyBorder="1" applyAlignment="1"/>
    <xf numFmtId="0" fontId="15" fillId="7" borderId="8" xfId="0" applyFont="1" applyFill="1" applyBorder="1" applyAlignment="1"/>
    <xf numFmtId="0" fontId="3" fillId="7" borderId="9" xfId="0" applyFont="1" applyFill="1" applyBorder="1" applyAlignment="1"/>
    <xf numFmtId="164" fontId="3" fillId="7" borderId="3" xfId="0" applyNumberFormat="1" applyFont="1" applyFill="1" applyBorder="1" applyAlignment="1"/>
    <xf numFmtId="0" fontId="15" fillId="7" borderId="11" xfId="0" applyFont="1" applyFill="1" applyBorder="1" applyAlignment="1">
      <alignment horizontal="left"/>
    </xf>
    <xf numFmtId="9" fontId="3" fillId="7" borderId="12" xfId="0" applyNumberFormat="1" applyFont="1" applyFill="1" applyBorder="1" applyAlignment="1"/>
    <xf numFmtId="9" fontId="3" fillId="7" borderId="9" xfId="0" applyNumberFormat="1" applyFont="1" applyFill="1" applyBorder="1" applyAlignment="1"/>
    <xf numFmtId="9" fontId="3" fillId="7" borderId="15" xfId="0" applyNumberFormat="1" applyFont="1" applyFill="1" applyBorder="1" applyAlignment="1"/>
    <xf numFmtId="0" fontId="3" fillId="7" borderId="1" xfId="0" applyFont="1" applyFill="1" applyBorder="1" applyAlignment="1"/>
    <xf numFmtId="0" fontId="3" fillId="7" borderId="15" xfId="0" applyFont="1" applyFill="1" applyBorder="1" applyAlignment="1"/>
    <xf numFmtId="0" fontId="16" fillId="7" borderId="1" xfId="0" applyFont="1" applyFill="1" applyBorder="1" applyAlignment="1"/>
    <xf numFmtId="0" fontId="3" fillId="7" borderId="3" xfId="0" applyFont="1" applyFill="1" applyBorder="1" applyAlignment="1"/>
    <xf numFmtId="0" fontId="3" fillId="7" borderId="18" xfId="0" applyFont="1" applyFill="1" applyBorder="1" applyAlignment="1"/>
    <xf numFmtId="0" fontId="3" fillId="7" borderId="23" xfId="0" applyFont="1" applyFill="1" applyBorder="1" applyAlignment="1"/>
    <xf numFmtId="14" fontId="3" fillId="0" borderId="0" xfId="0" applyNumberFormat="1" applyFont="1" applyFill="1" applyBorder="1" applyAlignment="1"/>
    <xf numFmtId="0" fontId="1" fillId="0" borderId="1" xfId="20" applyFont="1" applyFill="1" applyBorder="1" applyAlignment="1">
      <alignment horizontal="center" wrapText="1"/>
    </xf>
    <xf numFmtId="0" fontId="1" fillId="0" borderId="1" xfId="20" applyFont="1" applyFill="1" applyBorder="1" applyAlignment="1">
      <alignment horizontal="center" vertical="center" wrapText="1"/>
    </xf>
    <xf numFmtId="0" fontId="2" fillId="0" borderId="28" xfId="22" applyFont="1" applyBorder="1" applyAlignment="1">
      <alignment vertical="top" wrapText="1" readingOrder="2"/>
    </xf>
    <xf numFmtId="0" fontId="3" fillId="7" borderId="13" xfId="20" applyFont="1" applyFill="1" applyBorder="1" applyAlignment="1">
      <alignment vertical="top" wrapText="1" readingOrder="2"/>
    </xf>
    <xf numFmtId="0" fontId="3" fillId="7" borderId="24" xfId="20" applyFont="1" applyFill="1" applyBorder="1" applyAlignment="1">
      <alignment vertical="top" wrapText="1" readingOrder="2"/>
    </xf>
    <xf numFmtId="0" fontId="3" fillId="0" borderId="22" xfId="20" applyFont="1" applyBorder="1" applyAlignment="1">
      <alignment vertical="top" wrapText="1" readingOrder="2"/>
    </xf>
    <xf numFmtId="0" fontId="0" fillId="7" borderId="3" xfId="0" applyFill="1" applyBorder="1" applyAlignment="1">
      <alignment vertical="top"/>
    </xf>
    <xf numFmtId="0" fontId="2" fillId="0" borderId="13" xfId="0" applyFont="1" applyBorder="1" applyAlignment="1"/>
    <xf numFmtId="0" fontId="2" fillId="0" borderId="1" xfId="0" applyFont="1" applyBorder="1" applyAlignment="1"/>
    <xf numFmtId="0" fontId="2" fillId="0" borderId="1" xfId="0" applyFont="1" applyFill="1" applyBorder="1" applyAlignment="1"/>
    <xf numFmtId="0" fontId="2" fillId="0" borderId="1" xfId="0" applyFont="1" applyBorder="1" applyAlignment="1">
      <alignment horizontal="right" wrapText="1"/>
    </xf>
    <xf numFmtId="0" fontId="3" fillId="0" borderId="1" xfId="20" applyFont="1" applyFill="1" applyBorder="1" applyAlignment="1">
      <alignment vertical="top"/>
    </xf>
    <xf numFmtId="10" fontId="0" fillId="0" borderId="0" xfId="0" applyNumberFormat="1" applyAlignment="1"/>
    <xf numFmtId="10" fontId="3" fillId="0" borderId="0" xfId="0" applyNumberFormat="1" applyFont="1" applyFill="1" applyBorder="1" applyAlignment="1"/>
    <xf numFmtId="10" fontId="0" fillId="0" borderId="0" xfId="0" applyNumberFormat="1" applyBorder="1" applyAlignment="1"/>
    <xf numFmtId="0" fontId="3" fillId="0" borderId="11" xfId="0" applyFont="1" applyFill="1" applyBorder="1" applyAlignment="1"/>
    <xf numFmtId="10" fontId="3" fillId="0" borderId="11" xfId="0" applyNumberFormat="1" applyFont="1" applyBorder="1" applyAlignment="1"/>
    <xf numFmtId="0" fontId="0" fillId="0" borderId="42" xfId="0" applyBorder="1" applyAlignment="1"/>
    <xf numFmtId="0" fontId="10" fillId="4" borderId="38" xfId="0" applyFont="1" applyFill="1" applyBorder="1" applyAlignment="1"/>
    <xf numFmtId="0" fontId="10" fillId="4" borderId="43" xfId="0" applyFont="1" applyFill="1" applyBorder="1" applyAlignment="1"/>
    <xf numFmtId="0" fontId="77" fillId="0" borderId="1" xfId="0" applyFont="1" applyFill="1" applyBorder="1" applyAlignment="1">
      <alignment horizontal="center" vertical="top" wrapText="1" readingOrder="1"/>
    </xf>
    <xf numFmtId="0" fontId="9" fillId="0" borderId="2" xfId="0" applyFont="1" applyFill="1" applyBorder="1" applyAlignment="1"/>
    <xf numFmtId="10" fontId="9" fillId="0" borderId="3" xfId="0" applyNumberFormat="1" applyFont="1" applyFill="1" applyBorder="1" applyAlignment="1"/>
    <xf numFmtId="0" fontId="9" fillId="0" borderId="44" xfId="0" applyFont="1" applyFill="1" applyBorder="1" applyAlignment="1"/>
    <xf numFmtId="0" fontId="1" fillId="0" borderId="1" xfId="20" applyFont="1" applyFill="1" applyBorder="1" applyAlignment="1">
      <alignment horizontal="center"/>
    </xf>
    <xf numFmtId="10" fontId="1" fillId="0" borderId="1" xfId="20" applyNumberFormat="1" applyFont="1" applyFill="1" applyBorder="1" applyAlignment="1">
      <alignment horizontal="center"/>
    </xf>
    <xf numFmtId="0" fontId="3" fillId="0" borderId="1" xfId="0" applyFont="1" applyBorder="1" applyAlignment="1">
      <alignment vertical="top"/>
    </xf>
    <xf numFmtId="0" fontId="3" fillId="0" borderId="18" xfId="0" applyFont="1" applyBorder="1" applyAlignment="1">
      <alignment vertical="top"/>
    </xf>
    <xf numFmtId="0" fontId="55" fillId="0" borderId="1" xfId="20" applyFont="1" applyFill="1" applyBorder="1" applyAlignment="1">
      <alignment horizontal="right" vertical="top" wrapText="1" readingOrder="2"/>
    </xf>
    <xf numFmtId="0" fontId="55" fillId="7" borderId="1" xfId="20" applyFont="1" applyFill="1" applyBorder="1" applyAlignment="1">
      <alignment horizontal="right" vertical="top" wrapText="1" readingOrder="2"/>
    </xf>
    <xf numFmtId="0" fontId="35" fillId="7" borderId="1" xfId="20" applyFont="1" applyFill="1" applyBorder="1" applyAlignment="1">
      <alignment horizontal="right" vertical="top" wrapText="1" readingOrder="2"/>
    </xf>
    <xf numFmtId="0" fontId="3" fillId="0" borderId="1" xfId="20" applyFont="1" applyFill="1" applyBorder="1" applyAlignment="1">
      <alignment horizontal="right" vertical="top" wrapText="1"/>
    </xf>
    <xf numFmtId="0" fontId="78" fillId="12" borderId="14" xfId="19" applyFont="1" applyFill="1" applyBorder="1" applyAlignment="1">
      <alignment horizontal="center"/>
    </xf>
    <xf numFmtId="0" fontId="78" fillId="12" borderId="14" xfId="19" applyFont="1" applyFill="1" applyBorder="1" applyAlignment="1">
      <alignment horizontal="center" vertical="center" wrapText="1"/>
    </xf>
    <xf numFmtId="0" fontId="15" fillId="0" borderId="1" xfId="0" applyFont="1" applyFill="1" applyBorder="1" applyAlignment="1"/>
    <xf numFmtId="0" fontId="15" fillId="0" borderId="18" xfId="0" applyFont="1" applyFill="1" applyBorder="1" applyAlignment="1"/>
    <xf numFmtId="0" fontId="15" fillId="0" borderId="15" xfId="0" applyFont="1" applyFill="1" applyBorder="1" applyAlignment="1"/>
    <xf numFmtId="0" fontId="16" fillId="0" borderId="21" xfId="0" applyFont="1" applyFill="1" applyBorder="1" applyAlignment="1"/>
    <xf numFmtId="0" fontId="15" fillId="0" borderId="45" xfId="0" applyFont="1" applyFill="1" applyBorder="1" applyAlignment="1"/>
    <xf numFmtId="0" fontId="16" fillId="0" borderId="1" xfId="0" applyFont="1" applyFill="1" applyBorder="1" applyAlignment="1"/>
    <xf numFmtId="10" fontId="3" fillId="0" borderId="1" xfId="0" applyNumberFormat="1" applyFont="1" applyFill="1" applyBorder="1" applyAlignment="1"/>
    <xf numFmtId="10" fontId="3" fillId="0" borderId="18" xfId="0" applyNumberFormat="1" applyFont="1" applyFill="1" applyBorder="1" applyAlignment="1"/>
    <xf numFmtId="0" fontId="16" fillId="0" borderId="33" xfId="0" applyFont="1" applyFill="1" applyBorder="1" applyAlignment="1"/>
    <xf numFmtId="0" fontId="15" fillId="0" borderId="23" xfId="0" applyFont="1" applyFill="1" applyBorder="1" applyAlignment="1"/>
    <xf numFmtId="0" fontId="15" fillId="0" borderId="33" xfId="0" applyFont="1" applyFill="1" applyBorder="1" applyAlignment="1"/>
    <xf numFmtId="0" fontId="51" fillId="0" borderId="1" xfId="0" applyFont="1" applyFill="1" applyBorder="1" applyAlignment="1"/>
    <xf numFmtId="0" fontId="12" fillId="0" borderId="0" xfId="0" applyFont="1" applyFill="1" applyBorder="1" applyAlignment="1"/>
    <xf numFmtId="0" fontId="3" fillId="0" borderId="0" xfId="0" applyFont="1" applyFill="1" applyBorder="1" applyAlignment="1">
      <alignment horizontal="center"/>
    </xf>
    <xf numFmtId="0" fontId="11" fillId="0" borderId="0" xfId="0" applyFont="1" applyFill="1" applyBorder="1" applyAlignment="1"/>
    <xf numFmtId="0" fontId="9" fillId="7" borderId="13" xfId="0" applyFont="1" applyFill="1" applyBorder="1" applyAlignment="1"/>
    <xf numFmtId="9" fontId="3" fillId="0" borderId="0" xfId="0" applyNumberFormat="1" applyFont="1" applyFill="1" applyBorder="1" applyAlignment="1">
      <alignment wrapText="1"/>
    </xf>
    <xf numFmtId="0" fontId="3" fillId="0" borderId="0" xfId="0" applyFont="1" applyFill="1" applyBorder="1" applyAlignment="1">
      <alignment horizontal="right"/>
    </xf>
    <xf numFmtId="0" fontId="41" fillId="0" borderId="0" xfId="0" applyFont="1" applyFill="1" applyBorder="1" applyAlignment="1"/>
    <xf numFmtId="0" fontId="41" fillId="0" borderId="0" xfId="0" applyFont="1" applyBorder="1" applyAlignment="1"/>
    <xf numFmtId="0" fontId="54" fillId="0" borderId="0" xfId="0" applyFont="1" applyFill="1" applyBorder="1" applyAlignment="1"/>
    <xf numFmtId="10" fontId="53" fillId="0" borderId="0" xfId="0" applyNumberFormat="1" applyFont="1" applyFill="1" applyBorder="1" applyAlignment="1"/>
    <xf numFmtId="0" fontId="52" fillId="0" borderId="0" xfId="0" applyFont="1" applyFill="1" applyBorder="1" applyAlignment="1"/>
    <xf numFmtId="0" fontId="51" fillId="0" borderId="0" xfId="0" applyFont="1" applyFill="1" applyBorder="1" applyAlignment="1"/>
    <xf numFmtId="0" fontId="0" fillId="0" borderId="0" xfId="0" applyFill="1" applyBorder="1" applyAlignment="1"/>
    <xf numFmtId="0" fontId="52" fillId="0" borderId="0" xfId="0" applyFont="1" applyFill="1" applyBorder="1" applyAlignment="1"/>
    <xf numFmtId="0" fontId="47" fillId="0" borderId="0" xfId="0" applyFont="1" applyFill="1" applyBorder="1" applyAlignment="1">
      <alignment horizontal="center"/>
    </xf>
    <xf numFmtId="10" fontId="47" fillId="0" borderId="0" xfId="0" applyNumberFormat="1" applyFont="1" applyFill="1" applyBorder="1" applyAlignment="1">
      <alignment horizontal="center"/>
    </xf>
    <xf numFmtId="10" fontId="0" fillId="0" borderId="0" xfId="0" applyNumberFormat="1" applyFill="1" applyBorder="1" applyAlignment="1"/>
    <xf numFmtId="0" fontId="17" fillId="0" borderId="0" xfId="0" applyFont="1" applyFill="1" applyBorder="1" applyAlignment="1"/>
    <xf numFmtId="0" fontId="2" fillId="0" borderId="0" xfId="0" applyFont="1" applyFill="1" applyBorder="1" applyAlignment="1">
      <alignment horizontal="right"/>
    </xf>
    <xf numFmtId="0" fontId="3" fillId="0" borderId="0" xfId="0" applyFont="1" applyBorder="1" applyAlignment="1"/>
    <xf numFmtId="10" fontId="3" fillId="0" borderId="0" xfId="0" applyNumberFormat="1" applyFont="1" applyBorder="1" applyAlignment="1"/>
    <xf numFmtId="0" fontId="15" fillId="0" borderId="0" xfId="0" applyFont="1" applyBorder="1" applyAlignment="1"/>
    <xf numFmtId="0" fontId="15" fillId="0" borderId="0" xfId="0" applyFont="1" applyFill="1" applyBorder="1" applyAlignment="1"/>
    <xf numFmtId="10" fontId="3" fillId="0" borderId="0" xfId="0" applyNumberFormat="1" applyFont="1" applyFill="1" applyBorder="1" applyAlignment="1"/>
    <xf numFmtId="0" fontId="3" fillId="0" borderId="0" xfId="0" applyFont="1" applyFill="1" applyBorder="1" applyAlignment="1"/>
    <xf numFmtId="0" fontId="3" fillId="7" borderId="0" xfId="0" applyFont="1" applyFill="1" applyBorder="1" applyAlignment="1"/>
    <xf numFmtId="0" fontId="3" fillId="0" borderId="0" xfId="0" applyFont="1" applyBorder="1" applyAlignment="1"/>
    <xf numFmtId="0" fontId="4" fillId="7" borderId="0" xfId="0" applyFont="1" applyFill="1" applyBorder="1" applyAlignment="1"/>
    <xf numFmtId="0" fontId="51" fillId="7" borderId="0" xfId="0" applyFont="1" applyFill="1" applyBorder="1" applyAlignment="1"/>
    <xf numFmtId="10" fontId="4" fillId="7" borderId="0" xfId="0" applyNumberFormat="1" applyFont="1" applyFill="1" applyBorder="1" applyAlignment="1"/>
    <xf numFmtId="0" fontId="49" fillId="7" borderId="0" xfId="0" applyFont="1" applyFill="1" applyBorder="1" applyAlignment="1"/>
    <xf numFmtId="10" fontId="49" fillId="7" borderId="0" xfId="0" applyNumberFormat="1" applyFont="1" applyFill="1" applyBorder="1" applyAlignment="1"/>
    <xf numFmtId="0" fontId="3" fillId="0" borderId="0" xfId="0" applyFont="1" applyAlignment="1"/>
    <xf numFmtId="0" fontId="4" fillId="0" borderId="0" xfId="0" applyFont="1" applyAlignment="1"/>
    <xf numFmtId="0" fontId="3" fillId="0" borderId="0" xfId="0" applyFont="1" applyAlignment="1">
      <alignment wrapText="1"/>
    </xf>
    <xf numFmtId="0" fontId="18" fillId="0" borderId="0" xfId="0" applyFont="1" applyAlignment="1">
      <alignment wrapText="1"/>
    </xf>
    <xf numFmtId="0" fontId="4"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2" fillId="4" borderId="4" xfId="0" applyFont="1" applyFill="1" applyBorder="1" applyAlignment="1">
      <alignment wrapText="1"/>
    </xf>
    <xf numFmtId="0" fontId="3" fillId="0" borderId="5" xfId="0" applyFont="1" applyFill="1" applyBorder="1" applyAlignment="1">
      <alignment wrapText="1"/>
    </xf>
    <xf numFmtId="164" fontId="3" fillId="0" borderId="5" xfId="0" applyNumberFormat="1" applyFont="1" applyBorder="1" applyAlignment="1">
      <alignment wrapText="1"/>
    </xf>
    <xf numFmtId="0" fontId="3" fillId="0" borderId="4" xfId="0" applyFont="1" applyBorder="1" applyAlignment="1">
      <alignment wrapText="1"/>
    </xf>
    <xf numFmtId="0" fontId="3" fillId="0" borderId="6" xfId="0" applyFont="1" applyFill="1" applyBorder="1" applyAlignment="1">
      <alignment wrapText="1"/>
    </xf>
    <xf numFmtId="164" fontId="3" fillId="0" borderId="6" xfId="0" applyNumberFormat="1" applyFont="1" applyBorder="1" applyAlignment="1">
      <alignment wrapText="1"/>
    </xf>
    <xf numFmtId="0" fontId="3" fillId="0" borderId="4" xfId="0" applyFont="1" applyFill="1" applyBorder="1" applyAlignment="1">
      <alignment wrapText="1"/>
    </xf>
    <xf numFmtId="0" fontId="2" fillId="0" borderId="4" xfId="0" applyFont="1" applyFill="1" applyBorder="1" applyAlignment="1">
      <alignment wrapText="1"/>
    </xf>
    <xf numFmtId="164" fontId="2" fillId="0" borderId="4" xfId="0" applyNumberFormat="1" applyFont="1" applyBorder="1" applyAlignment="1">
      <alignment wrapText="1"/>
    </xf>
    <xf numFmtId="0" fontId="4" fillId="0" borderId="0" xfId="0" applyFont="1" applyAlignment="1">
      <alignment vertical="top" wrapText="1"/>
    </xf>
    <xf numFmtId="0" fontId="3" fillId="0" borderId="4" xfId="0" applyFont="1" applyFill="1" applyBorder="1" applyAlignment="1">
      <alignment vertical="top" wrapText="1"/>
    </xf>
    <xf numFmtId="164" fontId="3" fillId="0" borderId="4" xfId="0" applyNumberFormat="1" applyFont="1" applyBorder="1" applyAlignment="1">
      <alignment vertical="top" wrapText="1"/>
    </xf>
    <xf numFmtId="0" fontId="3" fillId="0" borderId="4" xfId="0" applyFont="1" applyBorder="1" applyAlignment="1">
      <alignment vertical="top" wrapText="1"/>
    </xf>
    <xf numFmtId="164" fontId="3" fillId="0" borderId="4" xfId="0" applyNumberFormat="1" applyFont="1" applyBorder="1" applyAlignment="1">
      <alignment wrapText="1"/>
    </xf>
    <xf numFmtId="0" fontId="2" fillId="0" borderId="0" xfId="0" applyFont="1" applyFill="1" applyBorder="1" applyAlignment="1">
      <alignment wrapText="1"/>
    </xf>
    <xf numFmtId="0" fontId="3" fillId="0" borderId="0" xfId="0" applyFont="1" applyFill="1" applyBorder="1" applyAlignment="1">
      <alignment wrapText="1"/>
    </xf>
    <xf numFmtId="164" fontId="3" fillId="0" borderId="0" xfId="0" applyNumberFormat="1" applyFont="1" applyBorder="1" applyAlignment="1">
      <alignment wrapText="1"/>
    </xf>
    <xf numFmtId="0" fontId="3" fillId="0" borderId="0" xfId="0" applyFont="1" applyBorder="1" applyAlignment="1">
      <alignment wrapText="1"/>
    </xf>
    <xf numFmtId="164" fontId="2" fillId="0" borderId="0" xfId="0" applyNumberFormat="1" applyFont="1" applyBorder="1" applyAlignment="1">
      <alignment wrapText="1"/>
    </xf>
    <xf numFmtId="0" fontId="3" fillId="0" borderId="0" xfId="0" applyFont="1" applyFill="1" applyBorder="1" applyAlignment="1">
      <alignment vertical="top" wrapText="1"/>
    </xf>
    <xf numFmtId="164" fontId="3" fillId="0" borderId="0" xfId="0" applyNumberFormat="1" applyFont="1" applyBorder="1" applyAlignment="1">
      <alignment vertical="top" wrapText="1"/>
    </xf>
    <xf numFmtId="0" fontId="3" fillId="0" borderId="0" xfId="0" applyFont="1" applyBorder="1" applyAlignment="1">
      <alignment vertical="top" wrapText="1"/>
    </xf>
    <xf numFmtId="0" fontId="3" fillId="0" borderId="5" xfId="0" applyFont="1" applyBorder="1" applyAlignment="1">
      <alignment wrapText="1"/>
    </xf>
    <xf numFmtId="0" fontId="3" fillId="0" borderId="6" xfId="0" applyFont="1" applyBorder="1" applyAlignment="1">
      <alignment wrapText="1"/>
    </xf>
    <xf numFmtId="17" fontId="74" fillId="0" borderId="0" xfId="0" applyNumberFormat="1" applyFont="1" applyFill="1" applyBorder="1" applyAlignment="1">
      <alignment horizontal="right"/>
    </xf>
    <xf numFmtId="0" fontId="16" fillId="0" borderId="0" xfId="0" applyFont="1" applyFill="1" applyBorder="1" applyAlignment="1"/>
    <xf numFmtId="0" fontId="51" fillId="0" borderId="0" xfId="0" applyFont="1" applyFill="1" applyBorder="1" applyAlignment="1"/>
    <xf numFmtId="0" fontId="50" fillId="0" borderId="0" xfId="0" applyFont="1" applyFill="1" applyBorder="1" applyAlignment="1">
      <alignment horizontal="center"/>
    </xf>
    <xf numFmtId="0" fontId="16" fillId="0" borderId="0" xfId="0" applyFont="1" applyFill="1" applyBorder="1" applyAlignment="1">
      <alignment horizontal="right"/>
    </xf>
    <xf numFmtId="0" fontId="15" fillId="0" borderId="0" xfId="0" applyFont="1" applyFill="1" applyBorder="1" applyAlignment="1"/>
    <xf numFmtId="0" fontId="3" fillId="0" borderId="0" xfId="0" applyFont="1" applyFill="1" applyBorder="1" applyAlignment="1"/>
    <xf numFmtId="0" fontId="4" fillId="0" borderId="0" xfId="0" applyFont="1" applyFill="1" applyBorder="1" applyAlignment="1"/>
    <xf numFmtId="10" fontId="4" fillId="0" borderId="0" xfId="0" applyNumberFormat="1" applyFont="1" applyFill="1" applyBorder="1" applyAlignment="1"/>
    <xf numFmtId="0" fontId="49" fillId="0" borderId="0" xfId="0" applyFont="1" applyFill="1" applyBorder="1" applyAlignment="1"/>
    <xf numFmtId="10" fontId="49" fillId="0" borderId="0" xfId="0" applyNumberFormat="1" applyFont="1" applyFill="1" applyBorder="1" applyAlignment="1"/>
    <xf numFmtId="0" fontId="0" fillId="0" borderId="0" xfId="0" applyFill="1" applyBorder="1" applyAlignment="1">
      <alignment wrapText="1"/>
    </xf>
    <xf numFmtId="0" fontId="3" fillId="0" borderId="0" xfId="0" applyFont="1" applyFill="1" applyBorder="1" applyAlignment="1">
      <alignment horizontal="right" wrapText="1"/>
    </xf>
    <xf numFmtId="0" fontId="9" fillId="0" borderId="0" xfId="0" applyFont="1" applyFill="1" applyBorder="1" applyAlignment="1"/>
    <xf numFmtId="164" fontId="3" fillId="0" borderId="0" xfId="0" applyNumberFormat="1" applyFont="1" applyFill="1" applyBorder="1" applyAlignment="1">
      <alignment wrapText="1"/>
    </xf>
    <xf numFmtId="0" fontId="28" fillId="0" borderId="0" xfId="0" applyFont="1" applyFill="1" applyBorder="1" applyAlignment="1">
      <alignment wrapText="1"/>
    </xf>
    <xf numFmtId="0" fontId="48" fillId="0" borderId="0" xfId="0" applyFont="1" applyFill="1" applyBorder="1" applyAlignment="1"/>
    <xf numFmtId="0" fontId="27" fillId="0" borderId="0" xfId="0" applyFont="1" applyFill="1" applyBorder="1" applyAlignment="1">
      <alignment horizontal="center"/>
    </xf>
    <xf numFmtId="0" fontId="29" fillId="0" borderId="0" xfId="0" applyFont="1" applyFill="1" applyBorder="1" applyAlignment="1"/>
    <xf numFmtId="0" fontId="2" fillId="0" borderId="0" xfId="0" applyFont="1" applyFill="1" applyBorder="1" applyAlignment="1"/>
    <xf numFmtId="0" fontId="8" fillId="0" borderId="0" xfId="0" applyFont="1" applyFill="1" applyBorder="1" applyAlignment="1">
      <alignment wrapText="1"/>
    </xf>
    <xf numFmtId="0" fontId="2" fillId="0" borderId="0" xfId="0" applyFont="1" applyFill="1" applyBorder="1" applyAlignment="1">
      <alignment horizontal="right" wrapText="1" readingOrder="2"/>
    </xf>
    <xf numFmtId="9" fontId="3" fillId="0" borderId="0" xfId="0" applyNumberFormat="1" applyFont="1" applyFill="1" applyBorder="1" applyAlignment="1">
      <alignment horizontal="right" wrapText="1"/>
    </xf>
    <xf numFmtId="0" fontId="2" fillId="4" borderId="9" xfId="0" applyFont="1" applyFill="1" applyBorder="1" applyAlignment="1"/>
    <xf numFmtId="0" fontId="2" fillId="4" borderId="4" xfId="0" applyFont="1" applyFill="1" applyBorder="1" applyAlignment="1"/>
    <xf numFmtId="0" fontId="2" fillId="4" borderId="30" xfId="0" applyFont="1" applyFill="1" applyBorder="1" applyAlignment="1">
      <alignment wrapText="1"/>
    </xf>
    <xf numFmtId="0" fontId="2" fillId="0" borderId="2" xfId="0" applyFont="1" applyBorder="1" applyAlignment="1">
      <alignment wrapText="1"/>
    </xf>
    <xf numFmtId="0" fontId="3" fillId="0" borderId="1" xfId="0" applyFont="1" applyBorder="1" applyAlignment="1">
      <alignment wrapText="1"/>
    </xf>
    <xf numFmtId="0" fontId="3" fillId="0" borderId="1" xfId="0" applyFont="1" applyFill="1" applyBorder="1" applyAlignment="1">
      <alignment wrapText="1"/>
    </xf>
    <xf numFmtId="9" fontId="3" fillId="0" borderId="1" xfId="0" applyNumberFormat="1" applyFont="1" applyFill="1" applyBorder="1" applyAlignment="1">
      <alignment wrapText="1"/>
    </xf>
    <xf numFmtId="0" fontId="2" fillId="0" borderId="1" xfId="0" applyFont="1" applyFill="1" applyBorder="1" applyAlignment="1">
      <alignment wrapText="1"/>
    </xf>
    <xf numFmtId="9" fontId="3" fillId="0" borderId="1" xfId="0" applyNumberFormat="1" applyFont="1" applyBorder="1" applyAlignment="1">
      <alignment wrapText="1"/>
    </xf>
    <xf numFmtId="0" fontId="3" fillId="0" borderId="2" xfId="0" applyFont="1" applyBorder="1" applyAlignment="1">
      <alignment wrapText="1"/>
    </xf>
    <xf numFmtId="0" fontId="3" fillId="0" borderId="1" xfId="0" applyFont="1" applyFill="1" applyBorder="1" applyAlignment="1">
      <alignment horizontal="right" wrapText="1"/>
    </xf>
    <xf numFmtId="164" fontId="3" fillId="0" borderId="1" xfId="0" applyNumberFormat="1" applyFont="1" applyBorder="1" applyAlignment="1">
      <alignment wrapText="1"/>
    </xf>
    <xf numFmtId="0" fontId="3" fillId="0" borderId="2" xfId="0" applyFont="1" applyFill="1" applyBorder="1" applyAlignment="1">
      <alignment wrapText="1"/>
    </xf>
    <xf numFmtId="164" fontId="3" fillId="0" borderId="1" xfId="0" applyNumberFormat="1" applyFont="1" applyFill="1" applyBorder="1" applyAlignment="1">
      <alignment wrapText="1"/>
    </xf>
    <xf numFmtId="0" fontId="3" fillId="0" borderId="32" xfId="0" applyFont="1" applyFill="1" applyBorder="1" applyAlignment="1">
      <alignment wrapText="1"/>
    </xf>
    <xf numFmtId="0" fontId="3" fillId="7" borderId="1" xfId="0" applyFont="1" applyFill="1" applyBorder="1" applyAlignment="1">
      <alignment wrapText="1"/>
    </xf>
    <xf numFmtId="9" fontId="3" fillId="7" borderId="1" xfId="0" applyNumberFormat="1" applyFont="1" applyFill="1" applyBorder="1" applyAlignment="1">
      <alignment wrapText="1"/>
    </xf>
    <xf numFmtId="0" fontId="28" fillId="0" borderId="32" xfId="0" applyFont="1" applyFill="1" applyBorder="1" applyAlignment="1">
      <alignment wrapText="1"/>
    </xf>
    <xf numFmtId="0" fontId="3" fillId="0" borderId="23" xfId="0" applyFont="1" applyFill="1" applyBorder="1" applyAlignment="1">
      <alignment wrapText="1"/>
    </xf>
    <xf numFmtId="0" fontId="2" fillId="0" borderId="13" xfId="0" applyFont="1" applyBorder="1" applyAlignment="1">
      <alignment horizontal="right" wrapText="1" readingOrder="2"/>
    </xf>
    <xf numFmtId="0" fontId="2" fillId="0" borderId="1" xfId="0" applyFont="1" applyBorder="1" applyAlignment="1">
      <alignment wrapText="1"/>
    </xf>
    <xf numFmtId="0" fontId="3" fillId="7" borderId="13" xfId="0" applyFont="1" applyFill="1" applyBorder="1" applyAlignment="1">
      <alignment horizontal="right" wrapText="1"/>
    </xf>
    <xf numFmtId="0" fontId="3" fillId="0" borderId="13" xfId="0" applyFont="1" applyBorder="1" applyAlignment="1">
      <alignment horizontal="right" wrapText="1"/>
    </xf>
    <xf numFmtId="0" fontId="3" fillId="0" borderId="13" xfId="0" applyFont="1" applyFill="1" applyBorder="1" applyAlignment="1">
      <alignment horizontal="right" wrapText="1"/>
    </xf>
    <xf numFmtId="0" fontId="2" fillId="0" borderId="2" xfId="0" applyFont="1" applyFill="1" applyBorder="1" applyAlignment="1">
      <alignment wrapText="1"/>
    </xf>
    <xf numFmtId="0" fontId="11" fillId="0" borderId="44" xfId="0" applyFont="1" applyBorder="1" applyAlignment="1"/>
    <xf numFmtId="0" fontId="2" fillId="0" borderId="10" xfId="0" applyFont="1" applyFill="1" applyBorder="1" applyAlignment="1">
      <alignment wrapText="1"/>
    </xf>
    <xf numFmtId="0" fontId="3" fillId="0" borderId="46" xfId="0" applyFont="1" applyFill="1" applyBorder="1" applyAlignment="1"/>
    <xf numFmtId="9" fontId="3" fillId="0" borderId="25" xfId="0" applyNumberFormat="1" applyFont="1" applyFill="1" applyBorder="1" applyAlignment="1"/>
    <xf numFmtId="0" fontId="3" fillId="0" borderId="11" xfId="0" applyFont="1" applyFill="1" applyBorder="1" applyAlignment="1">
      <alignment wrapText="1"/>
    </xf>
    <xf numFmtId="0" fontId="3" fillId="0" borderId="46" xfId="0" applyFont="1" applyFill="1" applyBorder="1" applyAlignment="1">
      <alignment horizontal="right" wrapText="1"/>
    </xf>
    <xf numFmtId="0" fontId="3" fillId="0" borderId="18" xfId="0" applyFont="1" applyFill="1" applyBorder="1" applyAlignment="1">
      <alignment wrapText="1"/>
    </xf>
    <xf numFmtId="9" fontId="3" fillId="0" borderId="1" xfId="0" applyNumberFormat="1" applyFont="1" applyFill="1" applyBorder="1" applyAlignment="1">
      <alignment horizontal="right" wrapText="1"/>
    </xf>
    <xf numFmtId="0" fontId="2" fillId="0" borderId="21" xfId="0" applyFont="1" applyFill="1" applyBorder="1" applyAlignment="1">
      <alignment wrapText="1"/>
    </xf>
    <xf numFmtId="0" fontId="8" fillId="0" borderId="1" xfId="0" applyFont="1" applyFill="1" applyBorder="1" applyAlignment="1"/>
    <xf numFmtId="0" fontId="1" fillId="0" borderId="1" xfId="0" applyFont="1" applyBorder="1" applyAlignment="1">
      <alignment horizontal="center" vertical="center" wrapText="1" readingOrder="1"/>
    </xf>
    <xf numFmtId="0" fontId="43" fillId="0" borderId="1" xfId="20" applyFont="1" applyFill="1" applyBorder="1" applyAlignment="1">
      <alignment horizontal="center" wrapText="1"/>
    </xf>
    <xf numFmtId="0" fontId="43" fillId="0" borderId="1" xfId="20" applyFont="1" applyFill="1" applyBorder="1" applyAlignment="1">
      <alignment horizontal="center"/>
    </xf>
    <xf numFmtId="0" fontId="43" fillId="0" borderId="1" xfId="20" applyFont="1" applyFill="1" applyBorder="1" applyAlignment="1">
      <alignment horizontal="center" vertical="center" wrapText="1"/>
    </xf>
    <xf numFmtId="10" fontId="43" fillId="0" borderId="1" xfId="20" applyNumberFormat="1" applyFont="1" applyFill="1" applyBorder="1" applyAlignment="1">
      <alignment horizontal="center"/>
    </xf>
    <xf numFmtId="0" fontId="2" fillId="0" borderId="7" xfId="0" applyFont="1" applyBorder="1" applyAlignment="1">
      <alignment horizontal="center" vertical="top" wrapText="1"/>
    </xf>
    <xf numFmtId="0" fontId="2" fillId="4" borderId="43" xfId="0" applyFont="1" applyFill="1" applyBorder="1" applyAlignment="1">
      <alignment horizontal="center" vertical="top"/>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3" xfId="0" applyFont="1" applyFill="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9" fontId="3" fillId="0" borderId="11" xfId="0" applyNumberFormat="1" applyFont="1" applyBorder="1" applyAlignment="1">
      <alignment horizontal="center" vertical="top" wrapText="1"/>
    </xf>
    <xf numFmtId="0" fontId="3" fillId="0" borderId="12" xfId="0" applyFont="1" applyBorder="1" applyAlignment="1">
      <alignment horizontal="center" vertical="top" wrapText="1"/>
    </xf>
    <xf numFmtId="0" fontId="2" fillId="8" borderId="2" xfId="20" applyFont="1" applyFill="1" applyBorder="1" applyAlignment="1">
      <alignment vertical="top" wrapText="1" readingOrder="2"/>
    </xf>
    <xf numFmtId="0" fontId="2" fillId="8" borderId="1" xfId="20" applyFont="1" applyFill="1" applyBorder="1" applyAlignment="1">
      <alignment vertical="top" wrapText="1" readingOrder="2"/>
    </xf>
    <xf numFmtId="0" fontId="3" fillId="8" borderId="1" xfId="20" applyFont="1" applyFill="1" applyBorder="1" applyAlignment="1">
      <alignment vertical="top" wrapText="1" readingOrder="2"/>
    </xf>
    <xf numFmtId="0" fontId="3" fillId="8" borderId="3" xfId="20" applyFont="1" applyFill="1" applyBorder="1" applyAlignment="1">
      <alignment vertical="top" wrapText="1" readingOrder="2"/>
    </xf>
    <xf numFmtId="0" fontId="30" fillId="8" borderId="1" xfId="20" applyFont="1" applyFill="1" applyBorder="1" applyAlignment="1">
      <alignment vertical="top" wrapText="1" readingOrder="2"/>
    </xf>
    <xf numFmtId="0" fontId="3" fillId="8" borderId="3" xfId="20" applyFont="1" applyFill="1" applyBorder="1" applyAlignment="1">
      <alignment vertical="top"/>
    </xf>
    <xf numFmtId="0" fontId="2" fillId="8" borderId="27" xfId="20" applyFont="1" applyFill="1" applyBorder="1" applyAlignment="1">
      <alignment vertical="top" wrapText="1" readingOrder="2"/>
    </xf>
    <xf numFmtId="0" fontId="3" fillId="8" borderId="1" xfId="22" applyFont="1" applyFill="1" applyBorder="1" applyAlignment="1">
      <alignment vertical="top" wrapText="1" readingOrder="2"/>
    </xf>
    <xf numFmtId="0" fontId="2" fillId="8" borderId="1" xfId="22" applyFont="1" applyFill="1" applyBorder="1" applyAlignment="1">
      <alignment vertical="top" wrapText="1" readingOrder="2"/>
    </xf>
    <xf numFmtId="0" fontId="30" fillId="8" borderId="3" xfId="20" applyFont="1" applyFill="1" applyBorder="1" applyAlignment="1">
      <alignment vertical="top" wrapText="1" readingOrder="2"/>
    </xf>
    <xf numFmtId="0" fontId="5" fillId="8" borderId="1" xfId="20" applyFont="1" applyFill="1" applyBorder="1" applyAlignment="1">
      <alignment vertical="top" wrapText="1" readingOrder="2"/>
    </xf>
    <xf numFmtId="0" fontId="36" fillId="8" borderId="1" xfId="20" applyFill="1" applyBorder="1" applyAlignment="1">
      <alignment vertical="top"/>
    </xf>
    <xf numFmtId="0" fontId="36" fillId="8" borderId="3" xfId="20" applyFill="1" applyBorder="1" applyAlignment="1">
      <alignment vertical="top"/>
    </xf>
    <xf numFmtId="0" fontId="3" fillId="0" borderId="0" xfId="0" applyFont="1" applyAlignment="1">
      <alignment horizontal="right" vertical="top"/>
    </xf>
    <xf numFmtId="0" fontId="28" fillId="0" borderId="1" xfId="0" applyFont="1" applyFill="1" applyBorder="1" applyAlignment="1">
      <alignment wrapText="1"/>
    </xf>
    <xf numFmtId="0" fontId="0" fillId="0" borderId="0" xfId="0" applyFill="1" applyAlignment="1">
      <alignment vertical="top"/>
    </xf>
    <xf numFmtId="10" fontId="3" fillId="0" borderId="1" xfId="0" applyNumberFormat="1" applyFont="1" applyFill="1" applyBorder="1" applyAlignment="1">
      <alignment horizontal="right"/>
    </xf>
    <xf numFmtId="0" fontId="0" fillId="0" borderId="1" xfId="0" applyFill="1" applyBorder="1" applyAlignment="1"/>
    <xf numFmtId="10" fontId="0" fillId="0" borderId="1" xfId="0" applyNumberFormat="1" applyFill="1" applyBorder="1" applyAlignment="1"/>
    <xf numFmtId="10" fontId="3" fillId="0" borderId="22" xfId="0" applyNumberFormat="1" applyFont="1" applyFill="1" applyBorder="1" applyAlignment="1"/>
    <xf numFmtId="0" fontId="2" fillId="7" borderId="1" xfId="20" applyFont="1" applyFill="1" applyBorder="1" applyAlignment="1">
      <alignment vertical="top" wrapText="1" readingOrder="2"/>
    </xf>
    <xf numFmtId="0" fontId="2" fillId="0" borderId="1" xfId="22" applyFont="1" applyBorder="1" applyAlignment="1">
      <alignment vertical="top" wrapText="1" readingOrder="2"/>
    </xf>
    <xf numFmtId="0" fontId="3" fillId="0" borderId="1" xfId="22" applyFont="1" applyBorder="1" applyAlignment="1">
      <alignment vertical="top" wrapText="1" readingOrder="2"/>
    </xf>
    <xf numFmtId="0" fontId="3" fillId="0" borderId="1" xfId="20" applyFont="1" applyFill="1" applyBorder="1" applyAlignment="1">
      <alignment vertical="top" wrapText="1" readingOrder="2"/>
    </xf>
    <xf numFmtId="0" fontId="3" fillId="0" borderId="28" xfId="22" applyFont="1" applyBorder="1" applyAlignment="1">
      <alignment vertical="top" wrapText="1" readingOrder="2"/>
    </xf>
    <xf numFmtId="0" fontId="2" fillId="0" borderId="28" xfId="22" applyFont="1" applyBorder="1" applyAlignment="1">
      <alignment vertical="top" wrapText="1" readingOrder="2"/>
    </xf>
    <xf numFmtId="0" fontId="36" fillId="0" borderId="3" xfId="20" applyFill="1" applyBorder="1" applyAlignment="1">
      <alignment vertical="top"/>
    </xf>
    <xf numFmtId="0" fontId="0" fillId="0" borderId="1" xfId="0" applyBorder="1" applyAlignment="1">
      <alignment vertical="top"/>
    </xf>
    <xf numFmtId="0" fontId="27" fillId="0" borderId="1" xfId="0" applyFont="1" applyBorder="1" applyAlignment="1">
      <alignment vertical="top"/>
    </xf>
    <xf numFmtId="0" fontId="3" fillId="0" borderId="1" xfId="20" applyFont="1" applyBorder="1" applyAlignment="1">
      <alignment vertical="top" wrapText="1" readingOrder="2"/>
    </xf>
    <xf numFmtId="0" fontId="2" fillId="0" borderId="28" xfId="22" applyFont="1" applyBorder="1" applyAlignment="1">
      <alignment horizontal="right" vertical="top" wrapText="1" readingOrder="2"/>
    </xf>
    <xf numFmtId="0" fontId="3" fillId="0" borderId="28" xfId="22" applyFont="1" applyBorder="1" applyAlignment="1">
      <alignment horizontal="right" vertical="top" wrapText="1" readingOrder="2"/>
    </xf>
    <xf numFmtId="0" fontId="3" fillId="0" borderId="13" xfId="22" applyFont="1" applyBorder="1" applyAlignment="1">
      <alignment vertical="top" wrapText="1" readingOrder="2"/>
    </xf>
    <xf numFmtId="0" fontId="2" fillId="0" borderId="13" xfId="22" applyFont="1" applyBorder="1" applyAlignment="1">
      <alignment vertical="top" wrapText="1" readingOrder="2"/>
    </xf>
    <xf numFmtId="0" fontId="2" fillId="8" borderId="13" xfId="20" applyFont="1" applyFill="1" applyBorder="1" applyAlignment="1">
      <alignment vertical="top" wrapText="1" readingOrder="2"/>
    </xf>
    <xf numFmtId="0" fontId="2" fillId="0" borderId="13" xfId="22" applyFont="1" applyBorder="1" applyAlignment="1">
      <alignment vertical="top" wrapText="1" readingOrder="2"/>
    </xf>
    <xf numFmtId="0" fontId="32" fillId="41" borderId="2" xfId="20" applyFont="1" applyFill="1" applyBorder="1" applyAlignment="1">
      <alignment vertical="top" wrapText="1" readingOrder="2"/>
    </xf>
    <xf numFmtId="0" fontId="5" fillId="41" borderId="1" xfId="20" applyFont="1" applyFill="1" applyBorder="1" applyAlignment="1">
      <alignment vertical="top" wrapText="1" readingOrder="2"/>
    </xf>
    <xf numFmtId="0" fontId="30" fillId="41" borderId="1" xfId="20" applyFont="1" applyFill="1" applyBorder="1" applyAlignment="1">
      <alignment vertical="top" wrapText="1" readingOrder="2"/>
    </xf>
    <xf numFmtId="0" fontId="3" fillId="41" borderId="1" xfId="20" applyFont="1" applyFill="1" applyBorder="1" applyAlignment="1">
      <alignment vertical="top" wrapText="1" readingOrder="2"/>
    </xf>
    <xf numFmtId="0" fontId="3" fillId="41" borderId="3" xfId="20" applyFont="1" applyFill="1" applyBorder="1" applyAlignment="1">
      <alignment vertical="top" wrapText="1" readingOrder="2"/>
    </xf>
    <xf numFmtId="0" fontId="2" fillId="41" borderId="7" xfId="20" applyFont="1" applyFill="1" applyBorder="1" applyAlignment="1">
      <alignment vertical="top" wrapText="1" readingOrder="2"/>
    </xf>
    <xf numFmtId="0" fontId="5" fillId="41" borderId="8" xfId="20" applyFont="1" applyFill="1" applyBorder="1" applyAlignment="1">
      <alignment vertical="top" wrapText="1" readingOrder="2"/>
    </xf>
    <xf numFmtId="0" fontId="30" fillId="41" borderId="8" xfId="20" applyFont="1" applyFill="1" applyBorder="1" applyAlignment="1">
      <alignment vertical="top" wrapText="1" readingOrder="2"/>
    </xf>
    <xf numFmtId="0" fontId="30" fillId="41" borderId="9" xfId="20" applyFont="1" applyFill="1" applyBorder="1" applyAlignment="1">
      <alignment vertical="top" wrapText="1" readingOrder="2"/>
    </xf>
    <xf numFmtId="0" fontId="30" fillId="41" borderId="3" xfId="20" applyFont="1" applyFill="1" applyBorder="1" applyAlignment="1">
      <alignment vertical="top" wrapText="1" readingOrder="2"/>
    </xf>
    <xf numFmtId="0" fontId="2" fillId="41" borderId="2" xfId="20" applyFont="1" applyFill="1" applyBorder="1" applyAlignment="1">
      <alignment vertical="top" wrapText="1" readingOrder="2"/>
    </xf>
    <xf numFmtId="0" fontId="2" fillId="6" borderId="38" xfId="20" applyFont="1" applyFill="1" applyBorder="1" applyAlignment="1">
      <alignment vertical="top" wrapText="1" readingOrder="2"/>
    </xf>
    <xf numFmtId="0" fontId="2" fillId="6" borderId="14" xfId="20" applyFont="1" applyFill="1" applyBorder="1" applyAlignment="1">
      <alignment vertical="top" wrapText="1" readingOrder="2"/>
    </xf>
    <xf numFmtId="0" fontId="2" fillId="6" borderId="43" xfId="20" applyFont="1" applyFill="1" applyBorder="1" applyAlignment="1">
      <alignment vertical="top" wrapText="1" readingOrder="2"/>
    </xf>
    <xf numFmtId="0" fontId="0" fillId="0" borderId="0" xfId="0" applyBorder="1" applyAlignment="1">
      <alignment vertical="top"/>
    </xf>
    <xf numFmtId="0" fontId="0" fillId="8" borderId="0" xfId="0" applyFill="1" applyBorder="1" applyAlignment="1">
      <alignment vertical="top"/>
    </xf>
    <xf numFmtId="0" fontId="2" fillId="8" borderId="3" xfId="20" applyFont="1" applyFill="1" applyBorder="1" applyAlignment="1">
      <alignment vertical="top" wrapText="1" readingOrder="2"/>
    </xf>
    <xf numFmtId="0" fontId="2" fillId="0" borderId="2" xfId="20" applyFont="1" applyFill="1" applyBorder="1" applyAlignment="1">
      <alignment vertical="top" wrapText="1" readingOrder="2"/>
    </xf>
    <xf numFmtId="0" fontId="0" fillId="0" borderId="2" xfId="0" applyBorder="1" applyAlignment="1">
      <alignment vertical="top"/>
    </xf>
    <xf numFmtId="10" fontId="3" fillId="0" borderId="15" xfId="0" applyNumberFormat="1" applyFont="1" applyFill="1" applyBorder="1" applyAlignment="1"/>
    <xf numFmtId="0" fontId="15" fillId="0" borderId="1" xfId="0" applyFont="1" applyFill="1" applyBorder="1" applyAlignment="1"/>
    <xf numFmtId="10" fontId="3" fillId="0" borderId="23" xfId="0" applyNumberFormat="1" applyFont="1" applyFill="1" applyBorder="1" applyAlignment="1"/>
    <xf numFmtId="0" fontId="17" fillId="0" borderId="1" xfId="0" applyFont="1" applyFill="1" applyBorder="1" applyAlignment="1"/>
    <xf numFmtId="0" fontId="41" fillId="0" borderId="3" xfId="0" applyFont="1" applyFill="1" applyBorder="1" applyAlignment="1"/>
    <xf numFmtId="0" fontId="41" fillId="0" borderId="12" xfId="0" applyFont="1" applyFill="1" applyBorder="1" applyAlignment="1"/>
    <xf numFmtId="0" fontId="2" fillId="4" borderId="39" xfId="0" applyFont="1" applyFill="1" applyBorder="1" applyAlignment="1">
      <alignment horizontal="center"/>
    </xf>
    <xf numFmtId="0" fontId="2" fillId="4" borderId="26" xfId="0" applyFont="1" applyFill="1" applyBorder="1" applyAlignment="1">
      <alignment horizontal="center"/>
    </xf>
    <xf numFmtId="0" fontId="2" fillId="4" borderId="47" xfId="0" applyFont="1" applyFill="1" applyBorder="1" applyAlignment="1">
      <alignment horizontal="center"/>
    </xf>
    <xf numFmtId="9" fontId="2" fillId="4" borderId="47" xfId="0" applyNumberFormat="1" applyFont="1" applyFill="1" applyBorder="1" applyAlignment="1">
      <alignment horizontal="center" wrapText="1"/>
    </xf>
    <xf numFmtId="9" fontId="2" fillId="4" borderId="48" xfId="0" applyNumberFormat="1" applyFont="1" applyFill="1" applyBorder="1" applyAlignment="1">
      <alignment horizontal="center" wrapText="1"/>
    </xf>
    <xf numFmtId="0" fontId="2" fillId="0" borderId="18" xfId="0" applyFont="1" applyBorder="1" applyAlignment="1">
      <alignment horizontal="right" wrapText="1"/>
    </xf>
    <xf numFmtId="0" fontId="3" fillId="0" borderId="18" xfId="0" applyFont="1" applyBorder="1" applyAlignment="1">
      <alignment horizontal="right"/>
    </xf>
    <xf numFmtId="0" fontId="2" fillId="0" borderId="31" xfId="0" applyFont="1" applyBorder="1" applyAlignment="1">
      <alignment horizontal="right"/>
    </xf>
    <xf numFmtId="9" fontId="3" fillId="0" borderId="31" xfId="0" applyNumberFormat="1" applyFont="1" applyBorder="1" applyAlignment="1">
      <alignment horizontal="right"/>
    </xf>
    <xf numFmtId="10" fontId="3" fillId="0" borderId="1" xfId="0" applyNumberFormat="1" applyFont="1" applyBorder="1" applyAlignment="1">
      <alignment horizontal="right" wrapText="1"/>
    </xf>
    <xf numFmtId="0" fontId="2" fillId="0" borderId="1" xfId="20" applyFont="1" applyFill="1" applyBorder="1" applyAlignment="1">
      <alignment vertical="top" wrapText="1" readingOrder="2"/>
    </xf>
    <xf numFmtId="0" fontId="2" fillId="7" borderId="1" xfId="20" applyFont="1" applyFill="1" applyBorder="1" applyAlignment="1">
      <alignment vertical="top"/>
    </xf>
    <xf numFmtId="0" fontId="15" fillId="0" borderId="0" xfId="0" applyFont="1" applyAlignment="1"/>
    <xf numFmtId="0" fontId="2" fillId="7" borderId="0" xfId="20" applyFont="1" applyFill="1" applyAlignment="1">
      <alignment horizontal="right" vertical="top"/>
    </xf>
    <xf numFmtId="0" fontId="0" fillId="8" borderId="0" xfId="0" applyFill="1" applyAlignment="1">
      <alignment vertical="top"/>
    </xf>
    <xf numFmtId="0" fontId="32" fillId="8" borderId="2" xfId="20" applyFont="1" applyFill="1" applyBorder="1" applyAlignment="1">
      <alignment vertical="top" wrapText="1" readingOrder="2"/>
    </xf>
    <xf numFmtId="0" fontId="8" fillId="0" borderId="0" xfId="0" applyFont="1" applyFill="1" applyAlignment="1"/>
    <xf numFmtId="0" fontId="11" fillId="0" borderId="1" xfId="0" applyFont="1" applyFill="1" applyBorder="1" applyAlignment="1"/>
    <xf numFmtId="0" fontId="3" fillId="0" borderId="1" xfId="0" applyFont="1" applyFill="1" applyBorder="1" applyAlignment="1">
      <alignment horizontal="center"/>
    </xf>
    <xf numFmtId="0" fontId="2" fillId="0" borderId="1" xfId="0" applyFont="1" applyBorder="1" applyAlignment="1"/>
    <xf numFmtId="0" fontId="3" fillId="42" borderId="1" xfId="20" applyFont="1" applyFill="1" applyBorder="1" applyAlignment="1">
      <alignment vertical="top" wrapText="1" readingOrder="2"/>
    </xf>
    <xf numFmtId="0" fontId="3" fillId="42" borderId="3" xfId="20" applyFont="1" applyFill="1" applyBorder="1" applyAlignment="1">
      <alignment vertical="top" wrapText="1" readingOrder="2"/>
    </xf>
    <xf numFmtId="0" fontId="11" fillId="0" borderId="0" xfId="0" applyFont="1" applyAlignment="1">
      <alignment wrapText="1"/>
    </xf>
    <xf numFmtId="0" fontId="11" fillId="0" borderId="13" xfId="0" applyFont="1" applyBorder="1" applyAlignment="1">
      <alignment wrapText="1"/>
    </xf>
    <xf numFmtId="0" fontId="11" fillId="0" borderId="13" xfId="0" applyFont="1" applyFill="1" applyBorder="1" applyAlignment="1">
      <alignment wrapText="1"/>
    </xf>
    <xf numFmtId="0" fontId="3" fillId="0" borderId="34" xfId="0" applyFont="1" applyFill="1" applyBorder="1" applyAlignment="1">
      <alignment horizontal="right" wrapText="1"/>
    </xf>
    <xf numFmtId="0" fontId="38" fillId="0" borderId="1" xfId="20" applyFont="1" applyBorder="1" applyAlignment="1">
      <alignment horizontal="center" vertical="top" wrapText="1" readingOrder="2"/>
    </xf>
    <xf numFmtId="0" fontId="3" fillId="0" borderId="1" xfId="20" applyFont="1" applyBorder="1" applyAlignment="1">
      <alignment horizontal="center" vertical="top" wrapText="1" readingOrder="2"/>
    </xf>
    <xf numFmtId="0" fontId="34" fillId="0" borderId="1" xfId="20" applyFont="1" applyFill="1" applyBorder="1" applyAlignment="1">
      <alignment horizontal="right" vertical="top" wrapText="1"/>
    </xf>
    <xf numFmtId="0" fontId="3" fillId="0" borderId="1" xfId="20" applyFont="1" applyFill="1" applyBorder="1" applyAlignment="1">
      <alignment vertical="top" readingOrder="2"/>
    </xf>
    <xf numFmtId="0" fontId="0" fillId="0" borderId="3" xfId="0" applyBorder="1" applyAlignment="1">
      <alignment vertical="top"/>
    </xf>
    <xf numFmtId="0" fontId="0" fillId="0" borderId="10" xfId="0" applyBorder="1" applyAlignment="1">
      <alignment vertical="top"/>
    </xf>
    <xf numFmtId="0" fontId="0" fillId="0" borderId="12" xfId="0" applyBorder="1" applyAlignment="1">
      <alignment vertical="top"/>
    </xf>
    <xf numFmtId="0" fontId="3" fillId="0" borderId="10" xfId="0" applyFont="1" applyBorder="1" applyAlignment="1">
      <alignment vertical="top"/>
    </xf>
    <xf numFmtId="0" fontId="3" fillId="0" borderId="1" xfId="20" applyFont="1" applyFill="1" applyBorder="1" applyAlignment="1">
      <alignment vertical="top" wrapText="1"/>
    </xf>
    <xf numFmtId="17" fontId="79" fillId="20" borderId="13" xfId="0" applyNumberFormat="1" applyFont="1" applyFill="1" applyBorder="1" applyAlignment="1">
      <alignment horizontal="center"/>
    </xf>
    <xf numFmtId="17" fontId="79" fillId="20" borderId="34" xfId="0" applyNumberFormat="1" applyFont="1" applyFill="1" applyBorder="1" applyAlignment="1">
      <alignment horizontal="center"/>
    </xf>
    <xf numFmtId="17" fontId="79" fillId="20" borderId="28" xfId="0" applyNumberFormat="1" applyFont="1" applyFill="1" applyBorder="1" applyAlignment="1">
      <alignment horizontal="center"/>
    </xf>
    <xf numFmtId="0" fontId="47" fillId="43" borderId="1" xfId="0" applyFont="1" applyFill="1" applyBorder="1" applyAlignment="1">
      <alignment horizontal="center"/>
    </xf>
    <xf numFmtId="10" fontId="47" fillId="43" borderId="1" xfId="0" applyNumberFormat="1" applyFont="1" applyFill="1" applyBorder="1" applyAlignment="1">
      <alignment horizontal="center"/>
    </xf>
    <xf numFmtId="0" fontId="0" fillId="0" borderId="0" xfId="0" applyFill="1" applyAlignment="1"/>
    <xf numFmtId="0" fontId="0" fillId="0" borderId="0" xfId="0" applyFill="1" applyAlignment="1">
      <alignment horizontal="right" readingOrder="2"/>
    </xf>
    <xf numFmtId="0" fontId="78" fillId="0" borderId="0" xfId="19" applyFont="1" applyFill="1" applyBorder="1" applyAlignment="1">
      <alignment horizontal="center"/>
    </xf>
    <xf numFmtId="0" fontId="75" fillId="0" borderId="0" xfId="19" applyFont="1" applyFill="1" applyBorder="1" applyAlignment="1">
      <alignment horizontal="center"/>
    </xf>
    <xf numFmtId="0" fontId="75" fillId="0" borderId="0" xfId="19" applyFont="1" applyFill="1" applyBorder="1" applyAlignment="1">
      <alignment horizontal="center" vertical="center" wrapText="1"/>
    </xf>
    <xf numFmtId="10" fontId="75" fillId="0" borderId="0" xfId="19" applyNumberFormat="1" applyFont="1" applyFill="1" applyBorder="1" applyAlignment="1">
      <alignment horizontal="center"/>
    </xf>
    <xf numFmtId="0" fontId="80" fillId="0" borderId="0" xfId="19" applyFont="1" applyFill="1" applyBorder="1" applyAlignment="1">
      <alignment horizontal="center"/>
    </xf>
    <xf numFmtId="0" fontId="81" fillId="0" borderId="0" xfId="19" applyFont="1" applyFill="1" applyBorder="1" applyAlignment="1">
      <alignment horizontal="center"/>
    </xf>
    <xf numFmtId="0" fontId="1" fillId="0" borderId="1" xfId="0" applyFont="1" applyBorder="1" applyAlignment="1">
      <alignment horizontal="center" vertical="center" wrapText="1" readingOrder="2"/>
    </xf>
    <xf numFmtId="10" fontId="1" fillId="0" borderId="1" xfId="0" applyNumberFormat="1" applyFont="1" applyBorder="1" applyAlignment="1">
      <alignment horizontal="center" vertical="center" readingOrder="1"/>
    </xf>
    <xf numFmtId="9" fontId="1" fillId="0" borderId="1" xfId="0" applyNumberFormat="1" applyFont="1" applyBorder="1" applyAlignment="1">
      <alignment horizontal="center" vertical="center" readingOrder="1"/>
    </xf>
    <xf numFmtId="0" fontId="46" fillId="0" borderId="0" xfId="0" applyFont="1" applyFill="1" applyBorder="1" applyAlignment="1">
      <alignment horizontal="center" vertical="center" wrapText="1" readingOrder="2"/>
    </xf>
    <xf numFmtId="0" fontId="75" fillId="0" borderId="13" xfId="0" applyFont="1" applyFill="1" applyBorder="1" applyAlignment="1">
      <alignment horizontal="center" vertical="top" wrapText="1" readingOrder="1"/>
    </xf>
    <xf numFmtId="14" fontId="75" fillId="0" borderId="0" xfId="19" applyNumberFormat="1" applyFont="1" applyFill="1" applyBorder="1" applyAlignment="1">
      <alignment horizontal="center"/>
    </xf>
    <xf numFmtId="0" fontId="75" fillId="0" borderId="0" xfId="19" applyFont="1" applyAlignment="1">
      <alignment horizontal="center"/>
    </xf>
    <xf numFmtId="0" fontId="80" fillId="0" borderId="0" xfId="19" applyFont="1" applyFill="1" applyBorder="1" applyAlignment="1">
      <alignment horizontal="center" vertical="center" wrapText="1"/>
    </xf>
    <xf numFmtId="10" fontId="82" fillId="0" borderId="0" xfId="19" applyNumberFormat="1" applyFont="1" applyFill="1" applyBorder="1" applyAlignment="1">
      <alignment horizontal="center"/>
    </xf>
    <xf numFmtId="0" fontId="78" fillId="0" borderId="0" xfId="19" applyFont="1" applyBorder="1" applyAlignment="1">
      <alignment horizontal="center"/>
    </xf>
    <xf numFmtId="0" fontId="1" fillId="0" borderId="1" xfId="0" applyFont="1" applyBorder="1" applyAlignment="1">
      <alignment horizontal="center" vertical="center" readingOrder="2"/>
    </xf>
    <xf numFmtId="0" fontId="0" fillId="0" borderId="34" xfId="0" applyFill="1" applyBorder="1" applyAlignment="1">
      <alignment horizontal="center"/>
    </xf>
    <xf numFmtId="0" fontId="45" fillId="42" borderId="1" xfId="20" applyFont="1" applyFill="1" applyBorder="1" applyAlignment="1">
      <alignment vertical="top" wrapText="1" readingOrder="2"/>
    </xf>
    <xf numFmtId="0" fontId="2" fillId="0" borderId="1" xfId="20" applyFont="1" applyBorder="1" applyAlignment="1">
      <alignment vertical="top" wrapText="1" readingOrder="2"/>
    </xf>
    <xf numFmtId="14" fontId="3" fillId="0" borderId="0" xfId="0" applyNumberFormat="1" applyFont="1" applyFill="1" applyBorder="1" applyAlignment="1">
      <alignment horizontal="right"/>
    </xf>
    <xf numFmtId="164" fontId="3" fillId="0" borderId="1" xfId="0" applyNumberFormat="1" applyFont="1" applyFill="1" applyBorder="1" applyAlignment="1">
      <alignment horizontal="right" wrapText="1"/>
    </xf>
    <xf numFmtId="0" fontId="0" fillId="0" borderId="49" xfId="0" applyFill="1" applyBorder="1" applyAlignment="1"/>
    <xf numFmtId="0" fontId="15" fillId="0" borderId="13" xfId="0" applyFont="1" applyFill="1" applyBorder="1" applyAlignment="1"/>
    <xf numFmtId="0" fontId="15" fillId="0" borderId="28" xfId="0" applyFont="1" applyFill="1" applyBorder="1" applyAlignment="1"/>
    <xf numFmtId="0" fontId="16" fillId="0" borderId="13" xfId="0" applyFont="1" applyFill="1" applyBorder="1" applyAlignment="1">
      <alignment horizontal="right"/>
    </xf>
    <xf numFmtId="0" fontId="16" fillId="0" borderId="28" xfId="0" applyFont="1" applyFill="1" applyBorder="1" applyAlignment="1">
      <alignment horizontal="right"/>
    </xf>
    <xf numFmtId="0" fontId="75" fillId="0" borderId="0" xfId="20" applyFont="1" applyFill="1" applyBorder="1" applyAlignment="1">
      <alignment horizontal="center"/>
    </xf>
    <xf numFmtId="0" fontId="78" fillId="0" borderId="28" xfId="20" applyFont="1" applyFill="1" applyBorder="1" applyAlignment="1">
      <alignment horizontal="center"/>
    </xf>
    <xf numFmtId="0" fontId="78" fillId="0" borderId="1" xfId="20" applyFont="1" applyFill="1" applyBorder="1" applyAlignment="1">
      <alignment horizontal="center"/>
    </xf>
    <xf numFmtId="0" fontId="75" fillId="0" borderId="1" xfId="20" applyFont="1" applyFill="1" applyBorder="1" applyAlignment="1">
      <alignment horizontal="center"/>
    </xf>
    <xf numFmtId="0" fontId="75" fillId="0" borderId="1" xfId="20" applyFont="1" applyFill="1" applyBorder="1" applyAlignment="1">
      <alignment horizontal="center" vertical="center" wrapText="1"/>
    </xf>
    <xf numFmtId="10" fontId="78" fillId="0" borderId="1" xfId="20" applyNumberFormat="1" applyFont="1" applyFill="1" applyBorder="1" applyAlignment="1">
      <alignment horizontal="center"/>
    </xf>
    <xf numFmtId="0" fontId="78" fillId="0" borderId="1" xfId="20" applyFont="1" applyFill="1" applyBorder="1" applyAlignment="1">
      <alignment horizontal="center" vertical="center" wrapText="1"/>
    </xf>
    <xf numFmtId="0" fontId="75" fillId="0" borderId="28" xfId="20" applyFont="1" applyFill="1" applyBorder="1" applyAlignment="1">
      <alignment horizontal="center" wrapText="1"/>
    </xf>
    <xf numFmtId="10" fontId="78" fillId="0" borderId="1" xfId="23" applyNumberFormat="1" applyFont="1" applyFill="1" applyBorder="1" applyAlignment="1">
      <alignment horizontal="center"/>
    </xf>
    <xf numFmtId="0" fontId="75" fillId="4" borderId="1" xfId="20" applyFont="1" applyFill="1" applyBorder="1" applyAlignment="1">
      <alignment horizontal="center" wrapText="1"/>
    </xf>
    <xf numFmtId="0" fontId="75" fillId="0" borderId="1" xfId="20" applyFont="1" applyFill="1" applyBorder="1" applyAlignment="1">
      <alignment horizontal="center" wrapText="1"/>
    </xf>
    <xf numFmtId="10" fontId="75" fillId="0" borderId="1" xfId="23" applyNumberFormat="1" applyFont="1" applyFill="1" applyBorder="1" applyAlignment="1">
      <alignment horizontal="center" wrapText="1"/>
    </xf>
    <xf numFmtId="0" fontId="75" fillId="0" borderId="28" xfId="20" applyFont="1" applyFill="1" applyBorder="1" applyAlignment="1">
      <alignment horizontal="center"/>
    </xf>
    <xf numFmtId="0" fontId="80" fillId="0" borderId="1" xfId="20" applyFont="1" applyFill="1" applyBorder="1" applyAlignment="1">
      <alignment horizontal="center" wrapText="1"/>
    </xf>
    <xf numFmtId="0" fontId="82" fillId="0" borderId="1" xfId="20" applyFont="1" applyFill="1" applyBorder="1" applyAlignment="1">
      <alignment horizontal="center"/>
    </xf>
    <xf numFmtId="10" fontId="75" fillId="0" borderId="1" xfId="23" applyNumberFormat="1" applyFont="1" applyFill="1" applyBorder="1" applyAlignment="1">
      <alignment horizontal="center"/>
    </xf>
    <xf numFmtId="10" fontId="75" fillId="0" borderId="1" xfId="20" applyNumberFormat="1" applyFont="1" applyFill="1" applyBorder="1" applyAlignment="1">
      <alignment horizontal="center"/>
    </xf>
    <xf numFmtId="0" fontId="78" fillId="0" borderId="1" xfId="20" applyFont="1" applyFill="1" applyBorder="1" applyAlignment="1">
      <alignment horizontal="center" wrapText="1"/>
    </xf>
    <xf numFmtId="0" fontId="80" fillId="0" borderId="1" xfId="20" applyFont="1" applyFill="1" applyBorder="1" applyAlignment="1">
      <alignment horizontal="center"/>
    </xf>
    <xf numFmtId="0" fontId="83" fillId="0" borderId="1" xfId="20" applyFont="1" applyFill="1" applyBorder="1" applyAlignment="1">
      <alignment horizontal="center" wrapText="1"/>
    </xf>
    <xf numFmtId="0" fontId="78" fillId="0" borderId="28" xfId="20" applyFont="1" applyFill="1" applyBorder="1" applyAlignment="1">
      <alignment horizontal="center" wrapText="1"/>
    </xf>
    <xf numFmtId="0" fontId="81" fillId="0" borderId="28" xfId="20" applyFont="1" applyFill="1" applyBorder="1" applyAlignment="1">
      <alignment horizontal="center" wrapText="1"/>
    </xf>
    <xf numFmtId="0" fontId="39" fillId="0" borderId="28" xfId="0" applyFont="1" applyBorder="1" applyAlignment="1">
      <alignment horizontal="center" vertical="center" wrapText="1" readingOrder="1"/>
    </xf>
    <xf numFmtId="0" fontId="1" fillId="0" borderId="28" xfId="0" applyFont="1" applyBorder="1" applyAlignment="1">
      <alignment horizontal="center" vertical="center" wrapText="1" readingOrder="1"/>
    </xf>
    <xf numFmtId="0" fontId="75" fillId="0" borderId="28" xfId="20" applyFont="1" applyBorder="1" applyAlignment="1">
      <alignment horizontal="center"/>
    </xf>
    <xf numFmtId="0" fontId="75" fillId="0" borderId="20" xfId="20" applyFont="1" applyFill="1" applyBorder="1" applyAlignment="1">
      <alignment horizontal="center"/>
    </xf>
    <xf numFmtId="0" fontId="75" fillId="4" borderId="18" xfId="20" applyFont="1" applyFill="1" applyBorder="1" applyAlignment="1">
      <alignment horizontal="center" wrapText="1"/>
    </xf>
    <xf numFmtId="0" fontId="75" fillId="0" borderId="18" xfId="20" applyFont="1" applyFill="1" applyBorder="1" applyAlignment="1">
      <alignment horizontal="center" wrapText="1"/>
    </xf>
    <xf numFmtId="0" fontId="75" fillId="0" borderId="18" xfId="20" applyFont="1" applyFill="1" applyBorder="1" applyAlignment="1">
      <alignment horizontal="center"/>
    </xf>
    <xf numFmtId="10" fontId="75" fillId="0" borderId="18" xfId="20" applyNumberFormat="1" applyFont="1" applyFill="1" applyBorder="1" applyAlignment="1">
      <alignment horizontal="center"/>
    </xf>
    <xf numFmtId="0" fontId="75" fillId="0" borderId="18" xfId="20" applyFont="1" applyFill="1" applyBorder="1" applyAlignment="1">
      <alignment horizontal="center" vertical="center" wrapText="1"/>
    </xf>
    <xf numFmtId="0" fontId="84" fillId="0" borderId="1" xfId="20" applyFont="1" applyFill="1" applyBorder="1" applyAlignment="1">
      <alignment horizontal="center"/>
    </xf>
    <xf numFmtId="0" fontId="84" fillId="0" borderId="28" xfId="20" applyFont="1" applyFill="1" applyBorder="1" applyAlignment="1">
      <alignment horizontal="center"/>
    </xf>
    <xf numFmtId="0" fontId="84" fillId="0" borderId="1" xfId="20" applyFont="1" applyFill="1" applyBorder="1" applyAlignment="1">
      <alignment horizontal="center" wrapText="1"/>
    </xf>
    <xf numFmtId="0" fontId="75" fillId="0" borderId="1" xfId="20" applyFont="1" applyBorder="1" applyAlignment="1">
      <alignment horizontal="center"/>
    </xf>
    <xf numFmtId="0" fontId="1" fillId="0" borderId="1" xfId="0" applyFont="1" applyFill="1" applyBorder="1" applyAlignment="1">
      <alignment horizontal="center" vertical="center" wrapText="1" readingOrder="1"/>
    </xf>
    <xf numFmtId="0" fontId="1" fillId="0" borderId="1" xfId="0" applyFont="1" applyFill="1" applyBorder="1" applyAlignment="1">
      <alignment horizontal="center" vertical="center" wrapText="1" readingOrder="2"/>
    </xf>
    <xf numFmtId="10" fontId="1" fillId="0" borderId="1" xfId="0" applyNumberFormat="1" applyFont="1" applyFill="1" applyBorder="1" applyAlignment="1">
      <alignment horizontal="center" vertical="center" readingOrder="1"/>
    </xf>
    <xf numFmtId="0" fontId="1" fillId="0" borderId="1" xfId="0" applyFont="1" applyFill="1" applyBorder="1" applyAlignment="1">
      <alignment horizontal="center" vertical="center" readingOrder="2"/>
    </xf>
    <xf numFmtId="0" fontId="75" fillId="7" borderId="1" xfId="20" applyFont="1" applyFill="1" applyBorder="1" applyAlignment="1">
      <alignment horizontal="center" wrapText="1"/>
    </xf>
    <xf numFmtId="0" fontId="75" fillId="7" borderId="1" xfId="20" applyFont="1" applyFill="1" applyBorder="1" applyAlignment="1">
      <alignment horizontal="center"/>
    </xf>
    <xf numFmtId="0" fontId="75" fillId="7" borderId="1" xfId="20" applyFont="1" applyFill="1" applyBorder="1" applyAlignment="1">
      <alignment horizontal="center" vertical="center" wrapText="1"/>
    </xf>
    <xf numFmtId="10" fontId="75" fillId="7" borderId="1" xfId="20" applyNumberFormat="1" applyFont="1" applyFill="1" applyBorder="1" applyAlignment="1">
      <alignment horizontal="center"/>
    </xf>
    <xf numFmtId="0" fontId="1" fillId="7" borderId="1" xfId="20" applyFont="1" applyFill="1" applyBorder="1" applyAlignment="1">
      <alignment horizontal="center" vertical="center" wrapText="1"/>
    </xf>
    <xf numFmtId="0" fontId="84" fillId="7" borderId="1" xfId="20" applyFont="1" applyFill="1" applyBorder="1" applyAlignment="1">
      <alignment horizontal="center" vertical="center" wrapText="1"/>
    </xf>
    <xf numFmtId="0" fontId="84" fillId="7" borderId="1" xfId="20" applyFont="1" applyFill="1" applyBorder="1" applyAlignment="1">
      <alignment horizontal="center"/>
    </xf>
    <xf numFmtId="10" fontId="75" fillId="0" borderId="1" xfId="20" applyNumberFormat="1" applyFont="1" applyFill="1" applyBorder="1" applyAlignment="1">
      <alignment horizontal="center" vertical="center" wrapText="1"/>
    </xf>
    <xf numFmtId="0" fontId="75" fillId="0" borderId="23" xfId="20" applyFont="1" applyBorder="1" applyAlignment="1">
      <alignment horizontal="center"/>
    </xf>
    <xf numFmtId="0" fontId="75" fillId="0" borderId="23" xfId="20" applyFont="1" applyFill="1" applyBorder="1" applyAlignment="1">
      <alignment horizontal="center" wrapText="1"/>
    </xf>
    <xf numFmtId="0" fontId="75" fillId="0" borderId="23" xfId="20" applyFont="1" applyFill="1" applyBorder="1" applyAlignment="1">
      <alignment horizontal="center"/>
    </xf>
    <xf numFmtId="0" fontId="75" fillId="0" borderId="23" xfId="20" applyFont="1" applyFill="1" applyBorder="1" applyAlignment="1">
      <alignment horizontal="center" vertical="center" wrapText="1"/>
    </xf>
    <xf numFmtId="10" fontId="75" fillId="0" borderId="23" xfId="20" applyNumberFormat="1" applyFont="1" applyFill="1" applyBorder="1" applyAlignment="1">
      <alignment horizontal="center"/>
    </xf>
    <xf numFmtId="0" fontId="78" fillId="0" borderId="34" xfId="20" applyFont="1" applyFill="1" applyBorder="1" applyAlignment="1">
      <alignment horizontal="center"/>
    </xf>
    <xf numFmtId="0" fontId="75" fillId="0" borderId="18" xfId="20" applyFont="1" applyBorder="1" applyAlignment="1">
      <alignment horizontal="center"/>
    </xf>
    <xf numFmtId="0" fontId="75" fillId="0" borderId="34" xfId="20" applyFont="1" applyFill="1" applyBorder="1" applyAlignment="1">
      <alignment horizontal="center" vertical="top"/>
    </xf>
    <xf numFmtId="0" fontId="75" fillId="0" borderId="1" xfId="20" applyFont="1" applyFill="1" applyBorder="1" applyAlignment="1">
      <alignment horizontal="center" vertical="top"/>
    </xf>
    <xf numFmtId="0" fontId="75" fillId="0" borderId="1" xfId="20" applyFont="1" applyFill="1" applyBorder="1" applyAlignment="1">
      <alignment horizontal="center" vertical="top" wrapText="1"/>
    </xf>
    <xf numFmtId="10" fontId="75" fillId="0" borderId="1" xfId="20" applyNumberFormat="1" applyFont="1" applyFill="1" applyBorder="1" applyAlignment="1">
      <alignment horizontal="center" vertical="center"/>
    </xf>
    <xf numFmtId="166" fontId="75" fillId="0" borderId="1" xfId="20" applyNumberFormat="1" applyFont="1" applyFill="1" applyBorder="1" applyAlignment="1">
      <alignment horizontal="center" vertical="center"/>
    </xf>
    <xf numFmtId="0" fontId="75" fillId="0" borderId="23" xfId="20" applyFont="1" applyFill="1" applyBorder="1" applyAlignment="1">
      <alignment horizontal="center" vertical="top" wrapText="1"/>
    </xf>
    <xf numFmtId="0" fontId="75" fillId="0" borderId="0" xfId="20" applyFont="1" applyFill="1" applyBorder="1" applyAlignment="1">
      <alignment horizontal="center" vertical="top" wrapText="1"/>
    </xf>
    <xf numFmtId="166" fontId="75" fillId="0" borderId="23" xfId="20" applyNumberFormat="1" applyFont="1" applyFill="1" applyBorder="1" applyAlignment="1">
      <alignment horizontal="center" vertical="center"/>
    </xf>
    <xf numFmtId="0" fontId="75" fillId="0" borderId="34" xfId="20" applyFont="1" applyFill="1" applyBorder="1" applyAlignment="1">
      <alignment horizontal="center"/>
    </xf>
    <xf numFmtId="0" fontId="75" fillId="0" borderId="15" xfId="20" applyFont="1" applyFill="1" applyBorder="1" applyAlignment="1">
      <alignment horizontal="center" vertical="center" wrapText="1"/>
    </xf>
    <xf numFmtId="0" fontId="75" fillId="0" borderId="18" xfId="20" applyFont="1" applyFill="1" applyBorder="1" applyAlignment="1">
      <alignment horizontal="center" vertical="top"/>
    </xf>
    <xf numFmtId="0" fontId="75" fillId="0" borderId="18" xfId="20" applyFont="1" applyFill="1" applyBorder="1" applyAlignment="1">
      <alignment horizontal="center" vertical="top" wrapText="1"/>
    </xf>
    <xf numFmtId="10" fontId="75" fillId="0" borderId="18" xfId="20" applyNumberFormat="1" applyFont="1" applyFill="1" applyBorder="1" applyAlignment="1">
      <alignment horizontal="center" vertical="top"/>
    </xf>
    <xf numFmtId="10" fontId="75" fillId="0" borderId="1" xfId="20" applyNumberFormat="1" applyFont="1" applyFill="1" applyBorder="1" applyAlignment="1">
      <alignment horizontal="center" vertical="top"/>
    </xf>
    <xf numFmtId="0" fontId="75" fillId="27" borderId="1" xfId="20" applyFont="1" applyFill="1" applyBorder="1" applyAlignment="1">
      <alignment horizontal="center" wrapText="1"/>
    </xf>
    <xf numFmtId="0" fontId="39" fillId="0" borderId="1" xfId="20" applyFont="1" applyFill="1" applyBorder="1" applyAlignment="1">
      <alignment horizontal="center" wrapText="1"/>
    </xf>
    <xf numFmtId="0" fontId="37" fillId="0" borderId="1" xfId="20" applyFont="1" applyFill="1" applyBorder="1" applyAlignment="1">
      <alignment horizontal="center"/>
    </xf>
    <xf numFmtId="165" fontId="1" fillId="0" borderId="1" xfId="20" applyNumberFormat="1" applyFont="1" applyFill="1" applyBorder="1" applyAlignment="1">
      <alignment horizontal="center" vertical="center" wrapText="1"/>
    </xf>
    <xf numFmtId="0" fontId="84" fillId="0" borderId="1" xfId="20" applyNumberFormat="1" applyFont="1" applyFill="1" applyBorder="1" applyAlignment="1">
      <alignment horizontal="center" wrapText="1"/>
    </xf>
    <xf numFmtId="0" fontId="81" fillId="0" borderId="28" xfId="20" applyFont="1" applyFill="1" applyBorder="1" applyAlignment="1">
      <alignment horizontal="center"/>
    </xf>
    <xf numFmtId="0" fontId="81" fillId="0" borderId="1" xfId="20" applyFont="1" applyFill="1" applyBorder="1" applyAlignment="1">
      <alignment horizontal="center"/>
    </xf>
    <xf numFmtId="10" fontId="75" fillId="0" borderId="1" xfId="20" applyNumberFormat="1" applyFont="1" applyFill="1" applyBorder="1" applyAlignment="1">
      <alignment horizontal="center" wrapText="1"/>
    </xf>
    <xf numFmtId="0" fontId="44" fillId="0" borderId="1" xfId="20" applyFont="1" applyFill="1" applyBorder="1" applyAlignment="1">
      <alignment horizontal="center"/>
    </xf>
    <xf numFmtId="0" fontId="84" fillId="9" borderId="1" xfId="20" applyNumberFormat="1" applyFont="1" applyFill="1" applyBorder="1" applyAlignment="1">
      <alignment horizontal="center" wrapText="1"/>
    </xf>
    <xf numFmtId="9" fontId="75" fillId="0" borderId="1" xfId="20" applyNumberFormat="1" applyFont="1" applyFill="1" applyBorder="1" applyAlignment="1">
      <alignment horizontal="center"/>
    </xf>
    <xf numFmtId="0" fontId="1" fillId="0" borderId="1" xfId="20" applyFont="1" applyFill="1" applyBorder="1" applyAlignment="1">
      <alignment horizontal="center" vertical="center"/>
    </xf>
    <xf numFmtId="0" fontId="1" fillId="0" borderId="28" xfId="20" applyFont="1" applyFill="1" applyBorder="1" applyAlignment="1">
      <alignment horizontal="center"/>
    </xf>
    <xf numFmtId="10" fontId="75" fillId="0" borderId="0" xfId="20" applyNumberFormat="1" applyFont="1" applyFill="1" applyBorder="1" applyAlignment="1">
      <alignment horizontal="center"/>
    </xf>
    <xf numFmtId="0" fontId="75" fillId="0" borderId="1" xfId="20" applyFont="1" applyFill="1" applyBorder="1" applyAlignment="1">
      <alignment horizontal="center" readingOrder="2"/>
    </xf>
    <xf numFmtId="0" fontId="85" fillId="0" borderId="13" xfId="20" applyFont="1" applyFill="1" applyBorder="1" applyAlignment="1">
      <alignment horizontal="center" wrapText="1"/>
    </xf>
    <xf numFmtId="164" fontId="75" fillId="0" borderId="1" xfId="20" applyNumberFormat="1" applyFont="1" applyFill="1" applyBorder="1" applyAlignment="1">
      <alignment horizontal="center"/>
    </xf>
    <xf numFmtId="0" fontId="0" fillId="0" borderId="1" xfId="0" applyFill="1" applyBorder="1" applyAlignment="1">
      <alignment horizontal="center"/>
    </xf>
    <xf numFmtId="0" fontId="0" fillId="0" borderId="1" xfId="0" applyBorder="1" applyAlignment="1">
      <alignment horizontal="center"/>
    </xf>
    <xf numFmtId="0" fontId="44" fillId="0" borderId="1" xfId="20" applyFont="1" applyFill="1" applyBorder="1" applyAlignment="1">
      <alignment horizontal="center" vertical="top" wrapText="1"/>
    </xf>
    <xf numFmtId="164" fontId="1" fillId="0" borderId="1" xfId="20" applyNumberFormat="1" applyFont="1" applyFill="1" applyBorder="1" applyAlignment="1">
      <alignment horizontal="center"/>
    </xf>
    <xf numFmtId="0" fontId="75" fillId="44" borderId="1" xfId="20" applyFont="1" applyFill="1" applyBorder="1" applyAlignment="1">
      <alignment horizontal="center" wrapText="1"/>
    </xf>
    <xf numFmtId="0" fontId="75" fillId="0" borderId="1" xfId="20" applyFont="1" applyFill="1" applyBorder="1" applyAlignment="1">
      <alignment horizontal="right"/>
    </xf>
    <xf numFmtId="0" fontId="3" fillId="0" borderId="3" xfId="0" applyFont="1" applyFill="1" applyBorder="1" applyAlignment="1">
      <alignment wrapText="1"/>
    </xf>
  </cellXfs>
  <cellStyles count="48">
    <cellStyle name="20% - הדגשה1" xfId="1" builtinId="30" customBuiltin="1"/>
    <cellStyle name="20% - הדגשה2" xfId="2" builtinId="34" customBuiltin="1"/>
    <cellStyle name="20% - הדגשה3" xfId="3" builtinId="38" customBuiltin="1"/>
    <cellStyle name="20% - הדגשה4" xfId="4" builtinId="42" customBuiltin="1"/>
    <cellStyle name="20% - הדגשה5" xfId="5" builtinId="46" customBuiltin="1"/>
    <cellStyle name="20% - הדגשה6" xfId="6" builtinId="50" customBuiltin="1"/>
    <cellStyle name="40% - הדגשה1" xfId="7" builtinId="31" customBuiltin="1"/>
    <cellStyle name="40% - הדגשה2" xfId="8" builtinId="35" customBuiltin="1"/>
    <cellStyle name="40% - הדגשה3" xfId="9" builtinId="39" customBuiltin="1"/>
    <cellStyle name="40% - הדגשה4" xfId="10" builtinId="43" customBuiltin="1"/>
    <cellStyle name="40% - הדגשה5" xfId="11" builtinId="47" customBuiltin="1"/>
    <cellStyle name="40% - הדגשה6" xfId="12" builtinId="51" customBuiltin="1"/>
    <cellStyle name="60% - הדגשה1" xfId="13" builtinId="32" customBuiltin="1"/>
    <cellStyle name="60% - הדגשה2" xfId="14" builtinId="36" customBuiltin="1"/>
    <cellStyle name="60% - הדגשה3" xfId="15" builtinId="40" customBuiltin="1"/>
    <cellStyle name="60% - הדגשה4" xfId="16" builtinId="44" customBuiltin="1"/>
    <cellStyle name="60% - הדגשה5" xfId="17" builtinId="48" customBuiltin="1"/>
    <cellStyle name="60% - הדגשה6" xfId="18" builtinId="52" customBuiltin="1"/>
    <cellStyle name="Normal" xfId="0" builtinId="0"/>
    <cellStyle name="Normal 2" xfId="19"/>
    <cellStyle name="Normal 2 2" xfId="20"/>
    <cellStyle name="Normal 2 2 2" xfId="21"/>
    <cellStyle name="Normal 3" xfId="22"/>
    <cellStyle name="Percent" xfId="23" builtinId="5"/>
    <cellStyle name="Percent 2" xfId="24"/>
    <cellStyle name="הדגשה1" xfId="25" builtinId="29" customBuiltin="1"/>
    <cellStyle name="הדגשה2" xfId="26" builtinId="33" customBuiltin="1"/>
    <cellStyle name="הדגשה3" xfId="27" builtinId="37" customBuiltin="1"/>
    <cellStyle name="הדגשה4" xfId="28" builtinId="41" customBuiltin="1"/>
    <cellStyle name="הדגשה5" xfId="29" builtinId="45" customBuiltin="1"/>
    <cellStyle name="הדגשה6" xfId="30" builtinId="49" customBuiltin="1"/>
    <cellStyle name="הערה" xfId="31" builtinId="10" customBuiltin="1"/>
    <cellStyle name="חישוב" xfId="32" builtinId="22" customBuiltin="1"/>
    <cellStyle name="טוב" xfId="33" builtinId="26" customBuiltin="1"/>
    <cellStyle name="טקסט אזהרה" xfId="34" builtinId="11" customBuiltin="1"/>
    <cellStyle name="טקסט הסברי" xfId="35" builtinId="53" customBuiltin="1"/>
    <cellStyle name="כותרת" xfId="36" builtinId="15" customBuiltin="1"/>
    <cellStyle name="כותרת 1" xfId="37" builtinId="16" customBuiltin="1"/>
    <cellStyle name="כותרת 2" xfId="38" builtinId="17" customBuiltin="1"/>
    <cellStyle name="כותרת 3" xfId="39" builtinId="18" customBuiltin="1"/>
    <cellStyle name="כותרת 4" xfId="40" builtinId="19" customBuiltin="1"/>
    <cellStyle name="ניטראלי" xfId="41" builtinId="28" customBuiltin="1"/>
    <cellStyle name="סה&quot;כ" xfId="42" builtinId="25" customBuiltin="1"/>
    <cellStyle name="פלט" xfId="43" builtinId="21" customBuiltin="1"/>
    <cellStyle name="קלט" xfId="44" builtinId="20" customBuiltin="1"/>
    <cellStyle name="רע" xfId="45" builtinId="27" customBuiltin="1"/>
    <cellStyle name="תא מסומן" xfId="46" builtinId="23" customBuiltin="1"/>
    <cellStyle name="תא מקושר" xfId="47"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usernames" Target="revisions/userNames.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6" Type="http://schemas.openxmlformats.org/officeDocument/2006/relationships/revisionLog" Target="revisionLog1.xml"/><Relationship Id="rId35" Type="http://schemas.openxmlformats.org/officeDocument/2006/relationships/revisionLog" Target="revisionLog3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D5AAB3A-9B82-4E5B-8336-ADC22A716C76}" diskRevisions="1" revisionId="59176" version="3">
  <header guid="{C486E57B-7AC8-40B1-B901-DDCE8392027C}" dateTime="2017-08-31T11:09:16" maxSheetId="21" userName="Dudi Zayat" r:id="rId35">
    <sheetIdMap count="20">
      <sheetId val="1"/>
      <sheetId val="19"/>
      <sheetId val="3"/>
      <sheetId val="20"/>
      <sheetId val="5"/>
      <sheetId val="6"/>
      <sheetId val="7"/>
      <sheetId val="8"/>
      <sheetId val="9"/>
      <sheetId val="10"/>
      <sheetId val="11"/>
      <sheetId val="12"/>
      <sheetId val="14"/>
      <sheetId val="13"/>
      <sheetId val="16"/>
      <sheetId val="15"/>
      <sheetId val="17"/>
      <sheetId val="4"/>
      <sheetId val="2"/>
      <sheetId val="18"/>
    </sheetIdMap>
  </header>
  <header guid="{5D5AAB3A-9B82-4E5B-8336-ADC22A716C76}" dateTime="2017-08-31T11:09:26" maxSheetId="21" userName="Dudi Zayat" r:id="rId36" minRId="59176">
    <sheetIdMap count="20">
      <sheetId val="1"/>
      <sheetId val="19"/>
      <sheetId val="3"/>
      <sheetId val="20"/>
      <sheetId val="5"/>
      <sheetId val="6"/>
      <sheetId val="7"/>
      <sheetId val="8"/>
      <sheetId val="9"/>
      <sheetId val="10"/>
      <sheetId val="11"/>
      <sheetId val="12"/>
      <sheetId val="14"/>
      <sheetId val="13"/>
      <sheetId val="16"/>
      <sheetId val="15"/>
      <sheetId val="17"/>
      <sheetId val="4"/>
      <sheetId val="2"/>
      <sheetId val="18"/>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63BC7EC-09C0-466D-8A30-FA6E43808C58}" action="delete"/>
  <rdn rId="0" localSheetId="3" customView="1" name="Z_263BC7EC_09C0_466D_8A30_FA6E43808C58_.wvu.PrintArea" hidden="1" oldHidden="1">
    <formula>'בעלי עניין באקסלנס     '!$A$2:$C$8</formula>
    <oldFormula>'בעלי עניין באקסלנס     '!$A$2:$C$8</oldFormula>
  </rdn>
  <rdn rId="0" localSheetId="3" customView="1" name="Z_263BC7EC_09C0_466D_8A30_FA6E43808C58_.wvu.Cols" hidden="1" oldHidden="1">
    <formula>'בעלי עניין באקסלנס     '!$H:$H</formula>
    <oldFormula>'בעלי עניין באקסלנס     '!$H:$H</oldFormula>
  </rdn>
  <rdn rId="0" localSheetId="5" customView="1" name="Z_263BC7EC_09C0_466D_8A30_FA6E43808C58_.wvu.PrintArea" hidden="1" oldHidden="1">
    <formula>'בעלי עניין בקבוצת דלק  '!$A$1:$D$7</formula>
    <oldFormula>'בעלי עניין בקבוצת דלק  '!$A$1:$D$7</oldFormula>
  </rdn>
  <rdn rId="0" localSheetId="6" customView="1" name="Z_263BC7EC_09C0_466D_8A30_FA6E43808C58_.wvu.Rows" hidden="1" oldHidden="1">
    <formula>'קבוצת דלק '!$48:$49,'קבוצת דלק '!$52:$54,'קבוצת דלק '!$58:$59,'קבוצת דלק '!$61:$64</formula>
    <oldFormula>'קבוצת דלק '!$48:$49,'קבוצת דלק '!$52:$54,'קבוצת דלק '!$58:$59,'קבוצת דלק '!$61:$64</oldFormula>
  </rdn>
  <rdn rId="0" localSheetId="6" customView="1" name="Z_263BC7EC_09C0_466D_8A30_FA6E43808C58_.wvu.Cols" hidden="1" oldHidden="1">
    <formula>'קבוצת דלק '!$E:$E</formula>
    <oldFormula>'קבוצת דלק '!$E:$E</oldFormula>
  </rdn>
  <rdn rId="0" localSheetId="7" customView="1" name="Z_263BC7EC_09C0_466D_8A30_FA6E43808C58_.wvu.PrintArea" hidden="1" oldHidden="1">
    <formula>'בעלי עניין בהפניקס '!$A$1:$F$17</formula>
    <oldFormula>'בעלי עניין בהפניקס '!$A$1:$F$17</oldFormula>
  </rdn>
  <rdn rId="0" localSheetId="8" customView="1" name="Z_263BC7EC_09C0_466D_8A30_FA6E43808C58_.wvu.PrintArea" hidden="1" oldHidden="1">
    <formula>'קבוצת הפניקס'!$B$1:$G$140</formula>
    <oldFormula>'קבוצת הפניקס'!$B$1:$G$140</oldFormula>
  </rdn>
  <rdn rId="0" localSheetId="9" customView="1" name="Z_263BC7EC_09C0_466D_8A30_FA6E43808C58_.wvu.PrintArea" hidden="1" oldHidden="1">
    <formula>'בעלי עניין בהפניקס'!$A$1:$F$17</formula>
    <oldFormula>'בעלי עניין בהפניקס'!$A$1:$F$17</oldFormula>
  </rdn>
  <rdn rId="0" localSheetId="12" customView="1" name="Z_263BC7EC_09C0_466D_8A30_FA6E43808C58_.wvu.Cols" hidden="1" oldHidden="1">
    <formula>'קבוצת מאיר'!$C:$C</formula>
    <oldFormula>'קבוצת מאיר'!$C:$C</oldFormula>
  </rdn>
  <rdn rId="0" localSheetId="13" customView="1" name="Z_263BC7EC_09C0_466D_8A30_FA6E43808C58_.wvu.Rows" hidden="1" oldHidden="1">
    <formula>'קבוצת דלק'!$34:$35,'קבוצת דלק'!$38:$40,'קבוצת דלק'!$44:$45</formula>
    <oldFormula>'קבוצת דלק'!$34:$35,'קבוצת דלק'!$38:$40,'קבוצת דלק'!$44:$45</oldFormula>
  </rdn>
  <rdn rId="0" localSheetId="13" customView="1" name="Z_263BC7EC_09C0_466D_8A30_FA6E43808C58_.wvu.Cols" hidden="1" oldHidden="1">
    <formula>'קבוצת דלק'!$E:$E</formula>
    <oldFormula>'קבוצת דלק'!$E:$E</oldFormula>
  </rdn>
  <rdn rId="0" localSheetId="4" customView="1" name="Z_263BC7EC_09C0_466D_8A30_FA6E43808C58_.wvu.PrintArea" hidden="1" oldHidden="1">
    <formula>גיליון!$A$3:$F$107</formula>
    <oldFormula>גיליון!$A$3:$F$107</oldFormula>
  </rdn>
  <rcv guid="{263BC7EC-09C0-466D-8A30-FA6E43808C58}" action="add"/>
  <rsnm rId="59176" sheetId="2" oldName="[עותק של צדדים קשורים מעודכן לפורטל ליום 31.12.2016.xlsx]גיליון 1" newName="[עותק של צדדים קשורים מעודכן לפורטל ליום 31.12.2016.xlsx]."/>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3" customView="1" name="Z_263BC7EC_09C0_466D_8A30_FA6E43808C58_.wvu.PrintArea" hidden="1" oldHidden="1">
    <formula>'בעלי עניין באקסלנס     '!$A$2:$C$8</formula>
  </rdn>
  <rdn rId="0" localSheetId="3" customView="1" name="Z_263BC7EC_09C0_466D_8A30_FA6E43808C58_.wvu.Cols" hidden="1" oldHidden="1">
    <formula>'בעלי עניין באקסלנס     '!$H:$H</formula>
  </rdn>
  <rdn rId="0" localSheetId="5" customView="1" name="Z_263BC7EC_09C0_466D_8A30_FA6E43808C58_.wvu.PrintArea" hidden="1" oldHidden="1">
    <formula>'בעלי עניין בקבוצת דלק  '!$A$1:$D$7</formula>
  </rdn>
  <rdn rId="0" localSheetId="6" customView="1" name="Z_263BC7EC_09C0_466D_8A30_FA6E43808C58_.wvu.Rows" hidden="1" oldHidden="1">
    <formula>'קבוצת דלק '!$48:$49,'קבוצת דלק '!$52:$54,'קבוצת דלק '!$58:$59,'קבוצת דלק '!$61:$64</formula>
  </rdn>
  <rdn rId="0" localSheetId="6" customView="1" name="Z_263BC7EC_09C0_466D_8A30_FA6E43808C58_.wvu.Cols" hidden="1" oldHidden="1">
    <formula>'קבוצת דלק '!$E:$E</formula>
  </rdn>
  <rdn rId="0" localSheetId="7" customView="1" name="Z_263BC7EC_09C0_466D_8A30_FA6E43808C58_.wvu.PrintArea" hidden="1" oldHidden="1">
    <formula>'בעלי עניין בהפניקס '!$A$1:$F$17</formula>
  </rdn>
  <rdn rId="0" localSheetId="8" customView="1" name="Z_263BC7EC_09C0_466D_8A30_FA6E43808C58_.wvu.PrintArea" hidden="1" oldHidden="1">
    <formula>'קבוצת הפניקס'!$B$1:$G$140</formula>
  </rdn>
  <rdn rId="0" localSheetId="9" customView="1" name="Z_263BC7EC_09C0_466D_8A30_FA6E43808C58_.wvu.PrintArea" hidden="1" oldHidden="1">
    <formula>'בעלי עניין בהפניקס'!$A$1:$F$17</formula>
  </rdn>
  <rdn rId="0" localSheetId="12" customView="1" name="Z_263BC7EC_09C0_466D_8A30_FA6E43808C58_.wvu.Cols" hidden="1" oldHidden="1">
    <formula>'קבוצת מאיר'!$C:$C</formula>
  </rdn>
  <rdn rId="0" localSheetId="13" customView="1" name="Z_263BC7EC_09C0_466D_8A30_FA6E43808C58_.wvu.Rows" hidden="1" oldHidden="1">
    <formula>'קבוצת דלק'!$34:$35,'קבוצת דלק'!$38:$40,'קבוצת דלק'!$44:$45</formula>
  </rdn>
  <rdn rId="0" localSheetId="13" customView="1" name="Z_263BC7EC_09C0_466D_8A30_FA6E43808C58_.wvu.Cols" hidden="1" oldHidden="1">
    <formula>'קבוצת דלק'!$E:$E</formula>
  </rdn>
  <rdn rId="0" localSheetId="4" customView="1" name="Z_263BC7EC_09C0_466D_8A30_FA6E43808C58_.wvu.PrintArea" hidden="1" oldHidden="1">
    <formula>גיליון!$A$3:$F$107</formula>
  </rdn>
  <rcv guid="{263BC7EC-09C0-466D-8A30-FA6E43808C58}"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84.bin"/><Relationship Id="rId3" Type="http://schemas.openxmlformats.org/officeDocument/2006/relationships/printerSettings" Target="../printerSettings/printerSettings79.bin"/><Relationship Id="rId7" Type="http://schemas.openxmlformats.org/officeDocument/2006/relationships/printerSettings" Target="../printerSettings/printerSettings83.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6" Type="http://schemas.openxmlformats.org/officeDocument/2006/relationships/printerSettings" Target="../printerSettings/printerSettings82.bin"/><Relationship Id="rId5" Type="http://schemas.openxmlformats.org/officeDocument/2006/relationships/printerSettings" Target="../printerSettings/printerSettings81.bin"/><Relationship Id="rId4" Type="http://schemas.openxmlformats.org/officeDocument/2006/relationships/printerSettings" Target="../printerSettings/printerSettings80.bin"/><Relationship Id="rId9" Type="http://schemas.openxmlformats.org/officeDocument/2006/relationships/printerSettings" Target="../printerSettings/printerSettings85.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93.bin"/><Relationship Id="rId3" Type="http://schemas.openxmlformats.org/officeDocument/2006/relationships/printerSettings" Target="../printerSettings/printerSettings88.bin"/><Relationship Id="rId7" Type="http://schemas.openxmlformats.org/officeDocument/2006/relationships/printerSettings" Target="../printerSettings/printerSettings92.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6" Type="http://schemas.openxmlformats.org/officeDocument/2006/relationships/printerSettings" Target="../printerSettings/printerSettings91.bin"/><Relationship Id="rId5" Type="http://schemas.openxmlformats.org/officeDocument/2006/relationships/printerSettings" Target="../printerSettings/printerSettings90.bin"/><Relationship Id="rId4" Type="http://schemas.openxmlformats.org/officeDocument/2006/relationships/printerSettings" Target="../printerSettings/printerSettings8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04.bin"/><Relationship Id="rId3" Type="http://schemas.openxmlformats.org/officeDocument/2006/relationships/printerSettings" Target="../printerSettings/printerSettings99.bin"/><Relationship Id="rId7" Type="http://schemas.openxmlformats.org/officeDocument/2006/relationships/printerSettings" Target="../printerSettings/printerSettings103.bin"/><Relationship Id="rId12" Type="http://schemas.openxmlformats.org/officeDocument/2006/relationships/comments" Target="../comments2.xml"/><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6" Type="http://schemas.openxmlformats.org/officeDocument/2006/relationships/printerSettings" Target="../printerSettings/printerSettings102.bin"/><Relationship Id="rId11" Type="http://schemas.openxmlformats.org/officeDocument/2006/relationships/vmlDrawing" Target="../drawings/vmlDrawing2.vml"/><Relationship Id="rId5" Type="http://schemas.openxmlformats.org/officeDocument/2006/relationships/printerSettings" Target="../printerSettings/printerSettings101.bin"/><Relationship Id="rId10" Type="http://schemas.openxmlformats.org/officeDocument/2006/relationships/printerSettings" Target="../printerSettings/printerSettings106.bin"/><Relationship Id="rId4" Type="http://schemas.openxmlformats.org/officeDocument/2006/relationships/printerSettings" Target="../printerSettings/printerSettings100.bin"/><Relationship Id="rId9" Type="http://schemas.openxmlformats.org/officeDocument/2006/relationships/printerSettings" Target="../printerSettings/printerSettings105.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14.bin"/><Relationship Id="rId3" Type="http://schemas.openxmlformats.org/officeDocument/2006/relationships/printerSettings" Target="../printerSettings/printerSettings109.bin"/><Relationship Id="rId7" Type="http://schemas.openxmlformats.org/officeDocument/2006/relationships/printerSettings" Target="../printerSettings/printerSettings113.bin"/><Relationship Id="rId2" Type="http://schemas.openxmlformats.org/officeDocument/2006/relationships/printerSettings" Target="../printerSettings/printerSettings108.bin"/><Relationship Id="rId1" Type="http://schemas.openxmlformats.org/officeDocument/2006/relationships/printerSettings" Target="../printerSettings/printerSettings107.bin"/><Relationship Id="rId6" Type="http://schemas.openxmlformats.org/officeDocument/2006/relationships/printerSettings" Target="../printerSettings/printerSettings112.bin"/><Relationship Id="rId5" Type="http://schemas.openxmlformats.org/officeDocument/2006/relationships/printerSettings" Target="../printerSettings/printerSettings111.bin"/><Relationship Id="rId10" Type="http://schemas.openxmlformats.org/officeDocument/2006/relationships/printerSettings" Target="../printerSettings/printerSettings116.bin"/><Relationship Id="rId4" Type="http://schemas.openxmlformats.org/officeDocument/2006/relationships/printerSettings" Target="../printerSettings/printerSettings110.bin"/><Relationship Id="rId9" Type="http://schemas.openxmlformats.org/officeDocument/2006/relationships/printerSettings" Target="../printerSettings/printerSettings11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23.bin"/><Relationship Id="rId7" Type="http://schemas.openxmlformats.org/officeDocument/2006/relationships/vmlDrawing" Target="../drawings/vmlDrawing1.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10" Type="http://schemas.openxmlformats.org/officeDocument/2006/relationships/printerSettings" Target="../printerSettings/printerSettings46.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4.bin"/><Relationship Id="rId3" Type="http://schemas.openxmlformats.org/officeDocument/2006/relationships/printerSettings" Target="../printerSettings/printerSettings49.bin"/><Relationship Id="rId7" Type="http://schemas.openxmlformats.org/officeDocument/2006/relationships/printerSettings" Target="../printerSettings/printerSettings53.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printerSettings" Target="../printerSettings/printerSettings52.bin"/><Relationship Id="rId5" Type="http://schemas.openxmlformats.org/officeDocument/2006/relationships/printerSettings" Target="../printerSettings/printerSettings51.bin"/><Relationship Id="rId10" Type="http://schemas.openxmlformats.org/officeDocument/2006/relationships/printerSettings" Target="../printerSettings/printerSettings56.bin"/><Relationship Id="rId4" Type="http://schemas.openxmlformats.org/officeDocument/2006/relationships/printerSettings" Target="../printerSettings/printerSettings50.bin"/><Relationship Id="rId9" Type="http://schemas.openxmlformats.org/officeDocument/2006/relationships/printerSettings" Target="../printerSettings/printerSettings5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4.bin"/><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10" Type="http://schemas.openxmlformats.org/officeDocument/2006/relationships/printerSettings" Target="../printerSettings/printerSettings66.bin"/><Relationship Id="rId4" Type="http://schemas.openxmlformats.org/officeDocument/2006/relationships/printerSettings" Target="../printerSettings/printerSettings60.bin"/><Relationship Id="rId9" Type="http://schemas.openxmlformats.org/officeDocument/2006/relationships/printerSettings" Target="../printerSettings/printerSettings65.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10" Type="http://schemas.openxmlformats.org/officeDocument/2006/relationships/printerSettings" Target="../printerSettings/printerSettings76.bin"/><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rightToLeft="1" zoomScaleNormal="100" zoomScaleSheetLayoutView="85" workbookViewId="0">
      <selection activeCell="D18" sqref="D18"/>
    </sheetView>
  </sheetViews>
  <sheetFormatPr defaultRowHeight="12.75" x14ac:dyDescent="0.2"/>
  <cols>
    <col min="1" max="1" width="9.140625" style="569" customWidth="1"/>
    <col min="2" max="2" width="14.140625" style="569" customWidth="1"/>
    <col min="3" max="3" width="9.5703125" style="569" customWidth="1"/>
    <col min="4" max="4" width="13.7109375" style="569" bestFit="1" customWidth="1"/>
    <col min="5" max="5" width="18.28515625" style="569" customWidth="1"/>
    <col min="6" max="6" width="42.5703125" style="569" customWidth="1"/>
    <col min="7" max="7" width="9.140625" style="569" customWidth="1"/>
    <col min="8" max="16384" width="9.140625" style="569"/>
  </cols>
  <sheetData>
    <row r="1" spans="1:7" ht="15.75" x14ac:dyDescent="0.25">
      <c r="A1" s="568"/>
    </row>
    <row r="2" spans="1:7" ht="15.75" x14ac:dyDescent="0.25">
      <c r="A2" s="570"/>
      <c r="B2" s="571" t="s">
        <v>1730</v>
      </c>
      <c r="C2" s="572"/>
      <c r="D2" s="572"/>
      <c r="E2" s="572"/>
      <c r="F2" s="572"/>
    </row>
    <row r="3" spans="1:7" x14ac:dyDescent="0.2">
      <c r="A3" s="572"/>
      <c r="B3" s="572"/>
      <c r="C3" s="572"/>
      <c r="D3" s="572"/>
      <c r="E3" s="572"/>
      <c r="F3" s="572"/>
    </row>
    <row r="4" spans="1:7" ht="112.5" x14ac:dyDescent="0.3">
      <c r="A4" s="572"/>
      <c r="B4" s="573" t="s">
        <v>53</v>
      </c>
      <c r="C4" s="574"/>
      <c r="D4" s="574"/>
      <c r="E4" s="574"/>
      <c r="F4" s="572"/>
    </row>
    <row r="5" spans="1:7" ht="13.5" thickBot="1" x14ac:dyDescent="0.25">
      <c r="A5" s="572"/>
      <c r="B5" s="572"/>
      <c r="C5" s="572"/>
      <c r="D5" s="572"/>
      <c r="E5" s="572"/>
      <c r="F5" s="572"/>
    </row>
    <row r="6" spans="1:7" ht="32.25" thickBot="1" x14ac:dyDescent="0.3">
      <c r="A6" s="572"/>
      <c r="B6" s="575" t="s">
        <v>0</v>
      </c>
      <c r="C6" s="575" t="s">
        <v>104</v>
      </c>
      <c r="D6" s="575" t="s">
        <v>105</v>
      </c>
      <c r="E6" s="575" t="s">
        <v>106</v>
      </c>
      <c r="F6" s="575" t="s">
        <v>2</v>
      </c>
    </row>
    <row r="7" spans="1:7" ht="15.75" x14ac:dyDescent="0.25">
      <c r="A7" s="572"/>
      <c r="B7" s="576" t="s">
        <v>4</v>
      </c>
      <c r="C7" s="576">
        <v>1565951</v>
      </c>
      <c r="D7" s="577">
        <v>0.15659999999999999</v>
      </c>
      <c r="E7" s="577"/>
      <c r="F7" s="597"/>
    </row>
    <row r="8" spans="1:7" ht="16.5" thickBot="1" x14ac:dyDescent="0.3">
      <c r="A8" s="572"/>
      <c r="B8" s="579" t="s">
        <v>5</v>
      </c>
      <c r="C8" s="579">
        <v>1296003</v>
      </c>
      <c r="D8" s="580">
        <v>0.31330000000000002</v>
      </c>
      <c r="E8" s="580"/>
      <c r="F8" s="598"/>
    </row>
    <row r="9" spans="1:7" ht="16.5" thickBot="1" x14ac:dyDescent="0.3">
      <c r="A9" s="572"/>
      <c r="B9" s="581"/>
      <c r="C9" s="582" t="s">
        <v>107</v>
      </c>
      <c r="D9" s="583">
        <v>0.47</v>
      </c>
      <c r="E9" s="583">
        <v>0.5</v>
      </c>
      <c r="F9" s="578"/>
    </row>
    <row r="10" spans="1:7" ht="111" thickBot="1" x14ac:dyDescent="0.25">
      <c r="A10" s="584"/>
      <c r="B10" s="585" t="s">
        <v>6</v>
      </c>
      <c r="C10" s="585">
        <v>1295997</v>
      </c>
      <c r="D10" s="586">
        <v>0.47</v>
      </c>
      <c r="E10" s="586">
        <v>0.5</v>
      </c>
      <c r="F10" s="587" t="s">
        <v>1402</v>
      </c>
    </row>
    <row r="11" spans="1:7" ht="16.5" thickBot="1" x14ac:dyDescent="0.3">
      <c r="A11" s="572"/>
      <c r="B11" s="581" t="s">
        <v>7</v>
      </c>
      <c r="C11" s="581">
        <v>57806770</v>
      </c>
      <c r="D11" s="588">
        <v>0.06</v>
      </c>
      <c r="E11" s="588"/>
      <c r="F11" s="578" t="s">
        <v>108</v>
      </c>
    </row>
    <row r="15" spans="1:7" ht="15.75" x14ac:dyDescent="0.25">
      <c r="C15" s="589"/>
      <c r="D15" s="589"/>
      <c r="E15" s="589"/>
      <c r="F15" s="589"/>
      <c r="G15" s="589"/>
    </row>
    <row r="16" spans="1:7" ht="15.75" x14ac:dyDescent="0.25">
      <c r="C16" s="590"/>
      <c r="D16" s="590"/>
      <c r="E16" s="591"/>
      <c r="F16" s="591"/>
      <c r="G16" s="592"/>
    </row>
    <row r="17" spans="3:7" ht="15.75" x14ac:dyDescent="0.25">
      <c r="C17" s="590"/>
      <c r="D17" s="590"/>
      <c r="E17" s="591"/>
      <c r="F17" s="591"/>
      <c r="G17" s="46"/>
    </row>
    <row r="18" spans="3:7" ht="15.75" x14ac:dyDescent="0.25">
      <c r="C18" s="590"/>
      <c r="D18" s="589"/>
      <c r="E18" s="593"/>
      <c r="F18" s="593"/>
      <c r="G18" s="592"/>
    </row>
    <row r="19" spans="3:7" ht="15.75" x14ac:dyDescent="0.2">
      <c r="C19" s="594"/>
      <c r="D19" s="594"/>
      <c r="E19" s="595"/>
      <c r="F19" s="595"/>
      <c r="G19" s="596"/>
    </row>
    <row r="20" spans="3:7" ht="15.75" x14ac:dyDescent="0.25">
      <c r="C20" s="590"/>
      <c r="D20" s="590"/>
      <c r="E20" s="591"/>
      <c r="F20" s="591"/>
      <c r="G20" s="592"/>
    </row>
  </sheetData>
  <customSheetViews>
    <customSheetView guid="{263BC7EC-09C0-466D-8A30-FA6E43808C58}">
      <selection activeCell="D18" sqref="D18"/>
      <pageMargins left="0.75" right="0.75" top="1" bottom="1" header="0.5" footer="0.5"/>
      <pageSetup paperSize="9" scale="76" orientation="portrait" r:id="rId1"/>
      <headerFooter alignWithMargins="0"/>
    </customSheetView>
    <customSheetView guid="{AB7DBEC0-3C7E-4644-9704-506D9AA26AB1}" showRuler="0">
      <selection activeCell="D18" sqref="D18"/>
      <pageMargins left="0.75" right="0.75" top="1" bottom="1" header="0.5" footer="0.5"/>
      <pageSetup paperSize="9" scale="76" orientation="portrait" r:id="rId2"/>
      <headerFooter alignWithMargins="0"/>
    </customSheetView>
    <customSheetView guid="{6FADA591-0A61-4CD0-9DBF-210973F055DC}" showRuler="0">
      <selection activeCell="B2" sqref="B2"/>
      <pageMargins left="0.75" right="0.75" top="1" bottom="1" header="0.5" footer="0.5"/>
      <pageSetup paperSize="9" scale="76" orientation="portrait" r:id="rId3"/>
      <headerFooter alignWithMargins="0"/>
    </customSheetView>
    <customSheetView guid="{07C179ED-7D9A-457B-B01C-09DA68311263}" showRuler="0">
      <selection activeCell="F18" sqref="F18"/>
      <pageMargins left="0.75" right="0.75" top="1" bottom="1" header="0.5" footer="0.5"/>
      <pageSetup paperSize="9" scale="76" orientation="portrait" r:id="rId4"/>
      <headerFooter alignWithMargins="0"/>
    </customSheetView>
    <customSheetView guid="{1BC97067-24F8-49A2-897D-EB7B2ACDD729}" showRuler="0">
      <selection activeCell="B2" sqref="B2"/>
      <pageMargins left="0.75" right="0.75" top="1" bottom="1" header="0.5" footer="0.5"/>
      <pageSetup paperSize="9" scale="76" orientation="portrait" r:id="rId5"/>
      <headerFooter alignWithMargins="0"/>
    </customSheetView>
    <customSheetView guid="{5C6E2DC7-83E9-4237-8148-5C1076663D1A}" showRuler="0">
      <selection activeCell="B2" sqref="B2"/>
      <pageMargins left="0.75" right="0.75" top="1" bottom="1" header="0.5" footer="0.5"/>
      <pageSetup paperSize="9" scale="76" orientation="portrait" r:id="rId6"/>
      <headerFooter alignWithMargins="0"/>
    </customSheetView>
    <customSheetView guid="{DF7DA407-961F-4DF1-A597-8F893F85AA66}" showRuler="0">
      <selection activeCell="B2" sqref="B2"/>
      <pageMargins left="0.75" right="0.75" top="1" bottom="1" header="0.5" footer="0.5"/>
      <pageSetup paperSize="9" scale="76" orientation="portrait" r:id="rId7"/>
      <headerFooter alignWithMargins="0"/>
    </customSheetView>
    <customSheetView guid="{219863D3-E8A8-434F-8FC2-BEEF0BDCAC8C}" showRuler="0">
      <selection activeCell="C22" sqref="C22"/>
      <pageMargins left="0.75" right="0.75" top="1" bottom="1" header="0.5" footer="0.5"/>
      <pageSetup paperSize="9" scale="76" orientation="portrait" r:id="rId8"/>
      <headerFooter alignWithMargins="0"/>
    </customSheetView>
    <customSheetView guid="{3CECDB4D-EDD5-4708-B02F-1D259AB64B77}" showRuler="0">
      <selection activeCell="B2" sqref="B2"/>
      <pageMargins left="0.75" right="0.75" top="1" bottom="1" header="0.5" footer="0.5"/>
      <pageSetup paperSize="9" scale="76" orientation="portrait" r:id="rId9"/>
      <headerFooter alignWithMargins="0"/>
    </customSheetView>
  </customSheetViews>
  <pageMargins left="0.75" right="0.75" top="1" bottom="1" header="0.5" footer="0.5"/>
  <pageSetup paperSize="9" scale="76" orientation="portrait" r:id="rId1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zoomScaleNormal="100" workbookViewId="0"/>
  </sheetViews>
  <sheetFormatPr defaultRowHeight="12.75" x14ac:dyDescent="0.2"/>
  <sheetData/>
  <customSheetViews>
    <customSheetView guid="{263BC7EC-09C0-466D-8A30-FA6E43808C58}" state="hidden">
      <pageMargins left="0.7" right="0.7" top="0.75" bottom="0.75" header="0.3" footer="0.3"/>
    </customSheetView>
    <customSheetView guid="{AB7DBEC0-3C7E-4644-9704-506D9AA26AB1}" showRuler="0">
      <pageMargins left="0.7" right="0.7" top="0.75" bottom="0.75" header="0.3" footer="0.3"/>
    </customSheetView>
    <customSheetView guid="{6FADA591-0A61-4CD0-9DBF-210973F055DC}" showRuler="0">
      <pageMargins left="0.7" right="0.7" top="0.75" bottom="0.75" header="0.3" footer="0.3"/>
    </customSheetView>
    <customSheetView guid="{07C179ED-7D9A-457B-B01C-09DA68311263}" showRuler="0">
      <pageMargins left="0.7" right="0.7" top="0.75" bottom="0.75" header="0.3" footer="0.3"/>
    </customSheetView>
    <customSheetView guid="{1BC97067-24F8-49A2-897D-EB7B2ACDD729}" showRuler="0">
      <pageMargins left="0.7" right="0.7" top="0.75" bottom="0.75" header="0.3" footer="0.3"/>
    </customSheetView>
    <customSheetView guid="{5C6E2DC7-83E9-4237-8148-5C1076663D1A}" showRuler="0">
      <pageMargins left="0.7" right="0.7" top="0.75" bottom="0.75" header="0.3" footer="0.3"/>
    </customSheetView>
    <customSheetView guid="{219863D3-E8A8-434F-8FC2-BEEF0BDCAC8C}" showRuler="0">
      <pageMargins left="0.7" right="0.7" top="0.75" bottom="0.75" header="0.3" footer="0.3"/>
    </customSheetView>
    <customSheetView guid="{3CECDB4D-EDD5-4708-B02F-1D259AB64B77}" showRuler="0">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H13"/>
  <sheetViews>
    <sheetView rightToLeft="1" zoomScaleNormal="100" workbookViewId="0">
      <selection activeCell="C14" sqref="C14"/>
    </sheetView>
  </sheetViews>
  <sheetFormatPr defaultRowHeight="12.75" x14ac:dyDescent="0.2"/>
  <cols>
    <col min="2" max="2" width="0.140625" customWidth="1"/>
    <col min="3" max="3" width="18.5703125" customWidth="1"/>
    <col min="7" max="7" width="38.42578125" customWidth="1"/>
  </cols>
  <sheetData>
    <row r="4" spans="3:8" ht="15" x14ac:dyDescent="0.25">
      <c r="C4" s="138" t="s">
        <v>1233</v>
      </c>
      <c r="D4" s="29"/>
      <c r="E4" s="29"/>
      <c r="F4" s="29"/>
      <c r="G4" s="29"/>
      <c r="H4" s="2"/>
    </row>
    <row r="5" spans="3:8" x14ac:dyDescent="0.2">
      <c r="C5" s="29"/>
      <c r="D5" s="29"/>
      <c r="E5" s="29"/>
      <c r="F5" s="29"/>
      <c r="G5" s="29"/>
      <c r="H5" s="2"/>
    </row>
    <row r="6" spans="3:8" ht="75" x14ac:dyDescent="0.3">
      <c r="C6" s="30" t="s">
        <v>53</v>
      </c>
      <c r="D6" s="31"/>
      <c r="E6" s="31"/>
      <c r="F6" s="31"/>
      <c r="G6" s="29"/>
      <c r="H6" s="2"/>
    </row>
    <row r="7" spans="3:8" ht="13.5" thickBot="1" x14ac:dyDescent="0.25">
      <c r="C7" s="29"/>
      <c r="D7" s="29"/>
      <c r="E7" s="29"/>
      <c r="F7" s="29"/>
      <c r="G7" s="29"/>
      <c r="H7" s="2"/>
    </row>
    <row r="8" spans="3:8" ht="63.75" thickBot="1" x14ac:dyDescent="0.3">
      <c r="C8" s="21" t="s">
        <v>0</v>
      </c>
      <c r="D8" s="21" t="s">
        <v>104</v>
      </c>
      <c r="E8" s="21" t="s">
        <v>105</v>
      </c>
      <c r="F8" s="21" t="s">
        <v>106</v>
      </c>
      <c r="G8" s="21" t="s">
        <v>2</v>
      </c>
      <c r="H8" s="2"/>
    </row>
    <row r="9" spans="3:8" ht="16.5" thickBot="1" x14ac:dyDescent="0.3">
      <c r="C9" s="32" t="s">
        <v>4</v>
      </c>
      <c r="D9" s="32">
        <v>1565951</v>
      </c>
      <c r="E9" s="33">
        <v>0.15659999999999999</v>
      </c>
      <c r="F9" s="33"/>
      <c r="G9" s="34"/>
      <c r="H9" s="2"/>
    </row>
    <row r="10" spans="3:8" ht="16.5" thickBot="1" x14ac:dyDescent="0.3">
      <c r="C10" s="35" t="s">
        <v>5</v>
      </c>
      <c r="D10" s="35">
        <v>1296003</v>
      </c>
      <c r="E10" s="36">
        <v>0.31330000000000002</v>
      </c>
      <c r="F10" s="36"/>
      <c r="G10" s="34"/>
      <c r="H10" s="2"/>
    </row>
    <row r="11" spans="3:8" ht="16.5" thickBot="1" x14ac:dyDescent="0.3">
      <c r="C11" s="37"/>
      <c r="D11" s="27" t="s">
        <v>107</v>
      </c>
      <c r="E11" s="38">
        <v>0.47</v>
      </c>
      <c r="F11" s="38">
        <v>0.5</v>
      </c>
      <c r="G11" s="34"/>
      <c r="H11" s="2"/>
    </row>
    <row r="12" spans="3:8" ht="111" thickBot="1" x14ac:dyDescent="0.25">
      <c r="C12" s="39" t="s">
        <v>6</v>
      </c>
      <c r="D12" s="39">
        <v>1295997</v>
      </c>
      <c r="E12" s="40">
        <v>0.47</v>
      </c>
      <c r="F12" s="40">
        <v>0.5</v>
      </c>
      <c r="G12" s="41" t="s">
        <v>67</v>
      </c>
      <c r="H12" s="2"/>
    </row>
    <row r="13" spans="3:8" ht="32.25" thickBot="1" x14ac:dyDescent="0.25">
      <c r="C13" s="313" t="s">
        <v>7</v>
      </c>
      <c r="D13" s="313">
        <v>57806770</v>
      </c>
      <c r="E13" s="314">
        <v>0.06</v>
      </c>
      <c r="F13" s="314"/>
      <c r="G13" s="315" t="s">
        <v>108</v>
      </c>
      <c r="H13" s="2"/>
    </row>
  </sheetData>
  <customSheetViews>
    <customSheetView guid="{263BC7EC-09C0-466D-8A30-FA6E43808C58}" state="hidden">
      <selection activeCell="C14" sqref="C14"/>
      <pageMargins left="0.7" right="0.7" top="0.75" bottom="0.75" header="0.3" footer="0.3"/>
    </customSheetView>
    <customSheetView guid="{AB7DBEC0-3C7E-4644-9704-506D9AA26AB1}" showRuler="0">
      <selection activeCell="C14" sqref="C14"/>
      <pageMargins left="0.7" right="0.7" top="0.75" bottom="0.75" header="0.3" footer="0.3"/>
    </customSheetView>
    <customSheetView guid="{6FADA591-0A61-4CD0-9DBF-210973F055DC}" showRuler="0">
      <selection activeCell="C14" sqref="C14"/>
      <pageMargins left="0.7" right="0.7" top="0.75" bottom="0.75" header="0.3" footer="0.3"/>
    </customSheetView>
    <customSheetView guid="{07C179ED-7D9A-457B-B01C-09DA68311263}" showRuler="0">
      <selection activeCell="C14" sqref="C14"/>
      <pageMargins left="0.7" right="0.7" top="0.75" bottom="0.75" header="0.3" footer="0.3"/>
    </customSheetView>
    <customSheetView guid="{1BC97067-24F8-49A2-897D-EB7B2ACDD729}" showRuler="0">
      <selection activeCell="C14" sqref="C14"/>
      <pageMargins left="0.7" right="0.7" top="0.75" bottom="0.75" header="0.3" footer="0.3"/>
    </customSheetView>
    <customSheetView guid="{5C6E2DC7-83E9-4237-8148-5C1076663D1A}" showRuler="0">
      <selection activeCell="L9" sqref="L9"/>
      <pageMargins left="0.7" right="0.7" top="0.75" bottom="0.75" header="0.3" footer="0.3"/>
    </customSheetView>
    <customSheetView guid="{219863D3-E8A8-434F-8FC2-BEEF0BDCAC8C}" showRuler="0">
      <selection activeCell="C14" sqref="C14"/>
      <pageMargins left="0.7" right="0.7" top="0.75" bottom="0.75" header="0.3" footer="0.3"/>
    </customSheetView>
    <customSheetView guid="{3CECDB4D-EDD5-4708-B02F-1D259AB64B77}" showRuler="0">
      <selection activeCell="C14" sqref="C14"/>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G143"/>
  <sheetViews>
    <sheetView rightToLeft="1" zoomScaleNormal="100" workbookViewId="0">
      <selection activeCell="E147" sqref="E147"/>
    </sheetView>
  </sheetViews>
  <sheetFormatPr defaultRowHeight="12.75" x14ac:dyDescent="0.2"/>
  <cols>
    <col min="2" max="2" width="0.140625" customWidth="1"/>
    <col min="3" max="3" width="9.140625" hidden="1" customWidth="1"/>
    <col min="4" max="4" width="39.7109375" customWidth="1"/>
    <col min="5" max="5" width="52" customWidth="1"/>
    <col min="6" max="6" width="25.140625" customWidth="1"/>
    <col min="7" max="7" width="54.7109375" customWidth="1"/>
  </cols>
  <sheetData>
    <row r="4" spans="4:7" ht="15.75" x14ac:dyDescent="0.25">
      <c r="D4" s="79"/>
      <c r="E4" s="4"/>
      <c r="F4" s="4"/>
      <c r="G4" s="4"/>
    </row>
    <row r="5" spans="4:7" ht="15.75" x14ac:dyDescent="0.25">
      <c r="D5" s="80" t="s">
        <v>767</v>
      </c>
      <c r="E5" s="81"/>
      <c r="F5" s="82"/>
      <c r="G5" s="14"/>
    </row>
    <row r="6" spans="4:7" ht="15.75" x14ac:dyDescent="0.25">
      <c r="D6" s="83"/>
      <c r="E6" s="82"/>
      <c r="F6" s="82"/>
      <c r="G6" s="14"/>
    </row>
    <row r="7" spans="4:7" ht="16.5" thickBot="1" x14ac:dyDescent="0.3">
      <c r="D7" s="84" t="s">
        <v>14</v>
      </c>
      <c r="E7" s="84" t="s">
        <v>174</v>
      </c>
      <c r="F7" s="85" t="s">
        <v>15</v>
      </c>
      <c r="G7" s="86" t="s">
        <v>175</v>
      </c>
    </row>
    <row r="8" spans="4:7" ht="15.75" x14ac:dyDescent="0.25">
      <c r="D8" s="87" t="s">
        <v>9</v>
      </c>
      <c r="E8" s="88"/>
      <c r="F8" s="89">
        <v>510485261</v>
      </c>
      <c r="G8" s="90"/>
    </row>
    <row r="9" spans="4:7" ht="15.75" x14ac:dyDescent="0.25">
      <c r="D9" s="91"/>
      <c r="E9" s="82" t="s">
        <v>176</v>
      </c>
      <c r="F9" s="82">
        <v>513234773</v>
      </c>
      <c r="G9" s="92">
        <v>1</v>
      </c>
    </row>
    <row r="10" spans="4:7" ht="15.75" x14ac:dyDescent="0.25">
      <c r="D10" s="91"/>
      <c r="E10" s="82" t="s">
        <v>177</v>
      </c>
      <c r="F10" s="82">
        <v>513839175</v>
      </c>
      <c r="G10" s="92">
        <v>1</v>
      </c>
    </row>
    <row r="11" spans="4:7" ht="15.75" x14ac:dyDescent="0.25">
      <c r="D11" s="91"/>
      <c r="E11" s="82" t="s">
        <v>178</v>
      </c>
      <c r="F11" s="82">
        <v>511903866</v>
      </c>
      <c r="G11" s="92">
        <v>1</v>
      </c>
    </row>
    <row r="12" spans="4:7" ht="15.75" x14ac:dyDescent="0.25">
      <c r="D12" s="91"/>
      <c r="E12" s="82" t="s">
        <v>179</v>
      </c>
      <c r="F12" s="82">
        <v>512953555</v>
      </c>
      <c r="G12" s="92">
        <v>0.5</v>
      </c>
    </row>
    <row r="13" spans="4:7" ht="15.75" x14ac:dyDescent="0.25">
      <c r="D13" s="91"/>
      <c r="E13" s="82" t="s">
        <v>180</v>
      </c>
      <c r="F13" s="82">
        <v>513230037</v>
      </c>
      <c r="G13" s="92">
        <v>1</v>
      </c>
    </row>
    <row r="14" spans="4:7" ht="15.75" x14ac:dyDescent="0.25">
      <c r="D14" s="91"/>
      <c r="E14" s="82" t="s">
        <v>181</v>
      </c>
      <c r="F14" s="82">
        <v>511725434</v>
      </c>
      <c r="G14" s="92">
        <v>1</v>
      </c>
    </row>
    <row r="15" spans="4:7" ht="15.75" x14ac:dyDescent="0.25">
      <c r="D15" s="91"/>
      <c r="E15" s="82" t="s">
        <v>182</v>
      </c>
      <c r="F15" s="82">
        <v>513280438</v>
      </c>
      <c r="G15" s="92">
        <v>0.5</v>
      </c>
    </row>
    <row r="16" spans="4:7" ht="15.75" x14ac:dyDescent="0.25">
      <c r="D16" s="91"/>
      <c r="E16" s="82" t="s">
        <v>183</v>
      </c>
      <c r="F16" s="82">
        <v>520026410</v>
      </c>
      <c r="G16" s="93">
        <v>0.73399999999999999</v>
      </c>
    </row>
    <row r="17" spans="4:7" ht="15.75" x14ac:dyDescent="0.25">
      <c r="D17" s="91"/>
      <c r="E17" s="82" t="s">
        <v>184</v>
      </c>
      <c r="F17" s="82">
        <v>511526923</v>
      </c>
      <c r="G17" s="92">
        <v>0.6</v>
      </c>
    </row>
    <row r="18" spans="4:7" ht="15.75" x14ac:dyDescent="0.25">
      <c r="D18" s="91"/>
      <c r="E18" s="82" t="s">
        <v>185</v>
      </c>
      <c r="F18" s="82">
        <v>511031593</v>
      </c>
      <c r="G18" s="92">
        <v>1</v>
      </c>
    </row>
    <row r="19" spans="4:7" ht="15.75" x14ac:dyDescent="0.25">
      <c r="D19" s="91"/>
      <c r="E19" s="82" t="s">
        <v>186</v>
      </c>
      <c r="F19" s="82">
        <v>512460379</v>
      </c>
      <c r="G19" s="92">
        <v>1</v>
      </c>
    </row>
    <row r="20" spans="4:7" ht="15.75" x14ac:dyDescent="0.25">
      <c r="D20" s="91"/>
      <c r="E20" s="82" t="s">
        <v>187</v>
      </c>
      <c r="F20" s="82">
        <v>513769729</v>
      </c>
      <c r="G20" s="92">
        <v>0.5</v>
      </c>
    </row>
    <row r="21" spans="4:7" ht="15.75" x14ac:dyDescent="0.25">
      <c r="D21" s="309"/>
      <c r="E21" s="98" t="s">
        <v>188</v>
      </c>
      <c r="F21" s="98">
        <v>513883124</v>
      </c>
      <c r="G21" s="99">
        <v>1</v>
      </c>
    </row>
    <row r="22" spans="4:7" ht="15.75" x14ac:dyDescent="0.25">
      <c r="D22" s="91"/>
      <c r="E22" s="82" t="s">
        <v>189</v>
      </c>
      <c r="F22" s="82">
        <v>513911271</v>
      </c>
      <c r="G22" s="92">
        <v>0.5</v>
      </c>
    </row>
    <row r="23" spans="4:7" ht="15.75" x14ac:dyDescent="0.25">
      <c r="D23" s="91"/>
      <c r="E23" s="82" t="s">
        <v>190</v>
      </c>
      <c r="F23" s="82">
        <v>514118249</v>
      </c>
      <c r="G23" s="92">
        <v>0.5</v>
      </c>
    </row>
    <row r="24" spans="4:7" ht="15.75" x14ac:dyDescent="0.25">
      <c r="D24" s="309"/>
      <c r="E24" s="98" t="s">
        <v>191</v>
      </c>
      <c r="F24" s="98">
        <v>513957894</v>
      </c>
      <c r="G24" s="99">
        <v>1</v>
      </c>
    </row>
    <row r="25" spans="4:7" ht="15.75" x14ac:dyDescent="0.25">
      <c r="D25" s="91"/>
      <c r="E25" s="83" t="s">
        <v>192</v>
      </c>
      <c r="F25" s="83">
        <v>514144526</v>
      </c>
      <c r="G25" s="92">
        <v>0.93</v>
      </c>
    </row>
    <row r="26" spans="4:7" ht="15.75" x14ac:dyDescent="0.25">
      <c r="D26" s="91"/>
      <c r="E26" s="83" t="s">
        <v>193</v>
      </c>
      <c r="F26" s="83">
        <v>514124510</v>
      </c>
      <c r="G26" s="92">
        <v>0.5</v>
      </c>
    </row>
    <row r="27" spans="4:7" ht="15.75" x14ac:dyDescent="0.25">
      <c r="D27" s="91"/>
      <c r="E27" s="94" t="s">
        <v>194</v>
      </c>
      <c r="F27" s="83">
        <v>514173152</v>
      </c>
      <c r="G27" s="92">
        <v>1</v>
      </c>
    </row>
    <row r="28" spans="4:7" ht="15.75" x14ac:dyDescent="0.25">
      <c r="D28" s="91"/>
      <c r="E28" s="94" t="s">
        <v>195</v>
      </c>
      <c r="F28" s="83">
        <v>514191147</v>
      </c>
      <c r="G28" s="92">
        <v>0.51</v>
      </c>
    </row>
    <row r="29" spans="4:7" ht="15.75" x14ac:dyDescent="0.25">
      <c r="D29" s="91"/>
      <c r="E29" s="95" t="s">
        <v>196</v>
      </c>
      <c r="F29" s="83">
        <v>514268093</v>
      </c>
      <c r="G29" s="96">
        <v>1</v>
      </c>
    </row>
    <row r="30" spans="4:7" ht="15.75" x14ac:dyDescent="0.25">
      <c r="D30" s="91"/>
      <c r="E30" s="97" t="s">
        <v>197</v>
      </c>
      <c r="F30" s="98">
        <v>514298231</v>
      </c>
      <c r="G30" s="99">
        <v>0.67</v>
      </c>
    </row>
    <row r="31" spans="4:7" ht="15.75" x14ac:dyDescent="0.25">
      <c r="D31" s="91"/>
      <c r="E31" s="97" t="s">
        <v>16</v>
      </c>
      <c r="F31" s="97">
        <v>520017450</v>
      </c>
      <c r="G31" s="100">
        <v>0.2379</v>
      </c>
    </row>
    <row r="32" spans="4:7" ht="15.75" x14ac:dyDescent="0.25">
      <c r="D32" s="91"/>
      <c r="E32" s="97" t="s">
        <v>198</v>
      </c>
      <c r="F32" s="97">
        <v>514429893</v>
      </c>
      <c r="G32" s="99">
        <v>1</v>
      </c>
    </row>
    <row r="33" spans="4:7" ht="15.75" x14ac:dyDescent="0.25">
      <c r="D33" s="101"/>
      <c r="E33" s="102" t="s">
        <v>199</v>
      </c>
      <c r="F33" s="102">
        <v>514478395</v>
      </c>
      <c r="G33" s="310">
        <v>1</v>
      </c>
    </row>
    <row r="34" spans="4:7" ht="15.75" x14ac:dyDescent="0.25">
      <c r="D34" s="82"/>
      <c r="E34" s="98" t="s">
        <v>200</v>
      </c>
      <c r="F34" s="98">
        <v>513000877</v>
      </c>
      <c r="G34" s="99">
        <v>0.35</v>
      </c>
    </row>
    <row r="35" spans="4:7" ht="15.75" x14ac:dyDescent="0.25">
      <c r="D35" s="103"/>
      <c r="E35" s="97"/>
      <c r="F35" s="97"/>
      <c r="G35" s="104"/>
    </row>
    <row r="36" spans="4:7" ht="15.75" x14ac:dyDescent="0.25">
      <c r="D36" s="105" t="s">
        <v>178</v>
      </c>
      <c r="E36" s="94"/>
      <c r="F36" s="94"/>
      <c r="G36" s="106"/>
    </row>
    <row r="37" spans="4:7" ht="15.75" x14ac:dyDescent="0.25">
      <c r="D37" s="91"/>
      <c r="E37" s="82" t="s">
        <v>201</v>
      </c>
      <c r="F37" s="82">
        <v>520039876</v>
      </c>
      <c r="G37" s="92">
        <v>1</v>
      </c>
    </row>
    <row r="38" spans="4:7" ht="16.5" thickBot="1" x14ac:dyDescent="0.3">
      <c r="D38" s="107"/>
      <c r="E38" s="108"/>
      <c r="F38" s="108"/>
      <c r="G38" s="109"/>
    </row>
    <row r="39" spans="4:7" ht="15.75" x14ac:dyDescent="0.25">
      <c r="D39" s="87" t="s">
        <v>201</v>
      </c>
      <c r="E39" s="88"/>
      <c r="F39" s="88"/>
      <c r="G39" s="110"/>
    </row>
    <row r="40" spans="4:7" ht="15.75" x14ac:dyDescent="0.25">
      <c r="D40" s="91"/>
      <c r="E40" s="82" t="s">
        <v>202</v>
      </c>
      <c r="F40" s="82">
        <v>513315192</v>
      </c>
      <c r="G40" s="96">
        <v>1</v>
      </c>
    </row>
    <row r="41" spans="4:7" ht="15.75" x14ac:dyDescent="0.25">
      <c r="D41" s="91"/>
      <c r="E41" s="82" t="s">
        <v>203</v>
      </c>
      <c r="F41" s="82">
        <v>513348128</v>
      </c>
      <c r="G41" s="96">
        <v>1</v>
      </c>
    </row>
    <row r="42" spans="4:7" ht="15.75" x14ac:dyDescent="0.25">
      <c r="D42" s="101"/>
      <c r="E42" s="117" t="s">
        <v>204</v>
      </c>
      <c r="F42" s="117">
        <v>512584996</v>
      </c>
      <c r="G42" s="124">
        <v>0.5</v>
      </c>
    </row>
    <row r="43" spans="4:7" ht="15.75" x14ac:dyDescent="0.25">
      <c r="D43" s="82"/>
      <c r="E43" s="82" t="s">
        <v>717</v>
      </c>
      <c r="F43" s="82">
        <v>514309731</v>
      </c>
      <c r="G43" s="238">
        <v>1</v>
      </c>
    </row>
    <row r="44" spans="4:7" ht="15.75" x14ac:dyDescent="0.25">
      <c r="D44" s="82"/>
      <c r="E44" s="82" t="s">
        <v>718</v>
      </c>
      <c r="F44" s="82">
        <v>511056772</v>
      </c>
      <c r="G44" s="238">
        <v>1</v>
      </c>
    </row>
    <row r="45" spans="4:7" ht="15.75" x14ac:dyDescent="0.25">
      <c r="D45" s="82"/>
      <c r="E45" s="82"/>
      <c r="F45" s="82"/>
      <c r="G45" s="238"/>
    </row>
    <row r="46" spans="4:7" ht="15.75" x14ac:dyDescent="0.25">
      <c r="D46" s="307" t="s">
        <v>205</v>
      </c>
      <c r="E46" s="308"/>
      <c r="F46" s="94"/>
      <c r="G46" s="239"/>
    </row>
    <row r="47" spans="4:7" ht="16.5" thickBot="1" x14ac:dyDescent="0.3">
      <c r="D47" s="107"/>
      <c r="E47" s="108" t="s">
        <v>206</v>
      </c>
      <c r="F47" s="108">
        <v>550212864</v>
      </c>
      <c r="G47" s="113">
        <v>1</v>
      </c>
    </row>
    <row r="48" spans="4:7" ht="16.5" thickBot="1" x14ac:dyDescent="0.3">
      <c r="D48" s="112"/>
      <c r="E48" s="112"/>
      <c r="F48" s="112"/>
      <c r="G48" s="114"/>
    </row>
    <row r="49" spans="4:7" ht="15.75" x14ac:dyDescent="0.25">
      <c r="D49" s="87" t="s">
        <v>207</v>
      </c>
      <c r="E49" s="88"/>
      <c r="F49" s="88"/>
      <c r="G49" s="90"/>
    </row>
    <row r="50" spans="4:7" ht="15.75" x14ac:dyDescent="0.25">
      <c r="D50" s="91"/>
      <c r="E50" s="82" t="s">
        <v>208</v>
      </c>
      <c r="F50" s="82">
        <v>512616046</v>
      </c>
      <c r="G50" s="92">
        <v>0.5</v>
      </c>
    </row>
    <row r="51" spans="4:7" ht="15.75" x14ac:dyDescent="0.25">
      <c r="D51" s="91"/>
      <c r="E51" s="98" t="s">
        <v>209</v>
      </c>
      <c r="F51" s="98">
        <v>512475195</v>
      </c>
      <c r="G51" s="99">
        <v>1</v>
      </c>
    </row>
    <row r="52" spans="4:7" ht="16.5" thickBot="1" x14ac:dyDescent="0.3">
      <c r="D52" s="107"/>
      <c r="E52" s="108" t="s">
        <v>210</v>
      </c>
      <c r="F52" s="108">
        <v>550018642</v>
      </c>
      <c r="G52" s="111">
        <v>0.75</v>
      </c>
    </row>
    <row r="53" spans="4:7" ht="16.5" thickBot="1" x14ac:dyDescent="0.3">
      <c r="D53" s="112"/>
      <c r="E53" s="112"/>
      <c r="F53" s="112"/>
      <c r="G53" s="114"/>
    </row>
    <row r="54" spans="4:7" ht="15.75" x14ac:dyDescent="0.25">
      <c r="D54" s="87" t="s">
        <v>191</v>
      </c>
      <c r="E54" s="88"/>
      <c r="F54" s="88"/>
      <c r="G54" s="110"/>
    </row>
    <row r="55" spans="4:7" ht="15.75" x14ac:dyDescent="0.25">
      <c r="D55" s="121"/>
      <c r="E55" s="83" t="s">
        <v>517</v>
      </c>
      <c r="F55" s="83">
        <v>34253027</v>
      </c>
      <c r="G55" s="96">
        <v>0.26</v>
      </c>
    </row>
    <row r="56" spans="4:7" ht="15.75" x14ac:dyDescent="0.25">
      <c r="D56" s="121"/>
      <c r="E56" s="83" t="s">
        <v>518</v>
      </c>
      <c r="F56" s="83">
        <v>992008023</v>
      </c>
      <c r="G56" s="96">
        <v>1</v>
      </c>
    </row>
    <row r="57" spans="4:7" ht="15.75" x14ac:dyDescent="0.25">
      <c r="D57" s="241"/>
      <c r="E57" s="242" t="s">
        <v>519</v>
      </c>
      <c r="F57" s="242">
        <v>10658</v>
      </c>
      <c r="G57" s="297">
        <v>1</v>
      </c>
    </row>
    <row r="58" spans="4:7" ht="15.75" x14ac:dyDescent="0.25">
      <c r="D58" s="83"/>
      <c r="E58" s="83" t="s">
        <v>768</v>
      </c>
      <c r="F58" s="98">
        <v>108938</v>
      </c>
      <c r="G58" s="257">
        <v>1</v>
      </c>
    </row>
    <row r="59" spans="4:7" ht="16.5" thickBot="1" x14ac:dyDescent="0.3">
      <c r="D59" s="311"/>
      <c r="E59" s="122"/>
      <c r="F59" s="122"/>
      <c r="G59" s="312"/>
    </row>
    <row r="60" spans="4:7" ht="15.75" x14ac:dyDescent="0.25">
      <c r="D60" s="87" t="s">
        <v>211</v>
      </c>
      <c r="E60" s="88"/>
      <c r="F60" s="88"/>
      <c r="G60" s="110"/>
    </row>
    <row r="61" spans="4:7" ht="15.75" x14ac:dyDescent="0.25">
      <c r="D61" s="91"/>
      <c r="E61" s="82" t="s">
        <v>212</v>
      </c>
      <c r="F61" s="82">
        <v>511464398</v>
      </c>
      <c r="G61" s="93">
        <v>0.22500000000000001</v>
      </c>
    </row>
    <row r="62" spans="4:7" ht="15.75" x14ac:dyDescent="0.25">
      <c r="D62" s="91"/>
      <c r="E62" s="82" t="s">
        <v>213</v>
      </c>
      <c r="F62" s="82">
        <v>511963100</v>
      </c>
      <c r="G62" s="92">
        <v>0.25</v>
      </c>
    </row>
    <row r="63" spans="4:7" ht="15.75" x14ac:dyDescent="0.25">
      <c r="D63" s="91"/>
      <c r="E63" s="98" t="s">
        <v>214</v>
      </c>
      <c r="F63" s="98">
        <v>512830225</v>
      </c>
      <c r="G63" s="99">
        <v>0.1</v>
      </c>
    </row>
    <row r="64" spans="4:7" ht="15.75" x14ac:dyDescent="0.25">
      <c r="D64" s="91"/>
      <c r="E64" s="98" t="s">
        <v>215</v>
      </c>
      <c r="F64" s="98">
        <v>513276550</v>
      </c>
      <c r="G64" s="99">
        <v>0.45</v>
      </c>
    </row>
    <row r="65" spans="4:7" ht="16.5" thickBot="1" x14ac:dyDescent="0.3">
      <c r="D65" s="107"/>
      <c r="E65" s="473" t="s">
        <v>216</v>
      </c>
      <c r="F65" s="473">
        <v>512030552</v>
      </c>
      <c r="G65" s="474">
        <v>6.5000000000000002E-2</v>
      </c>
    </row>
    <row r="66" spans="4:7" ht="15.75" x14ac:dyDescent="0.25">
      <c r="D66" s="116" t="s">
        <v>217</v>
      </c>
      <c r="E66" s="256"/>
      <c r="F66" s="256"/>
      <c r="G66" s="193"/>
    </row>
    <row r="67" spans="4:7" ht="15.75" x14ac:dyDescent="0.25">
      <c r="D67" s="91"/>
      <c r="E67" s="98" t="s">
        <v>218</v>
      </c>
      <c r="F67" s="98">
        <v>511712598</v>
      </c>
      <c r="G67" s="99">
        <v>0.8</v>
      </c>
    </row>
    <row r="68" spans="4:7" ht="15.75" x14ac:dyDescent="0.25">
      <c r="D68" s="118" t="s">
        <v>219</v>
      </c>
      <c r="E68" s="98"/>
      <c r="F68" s="98"/>
      <c r="G68" s="99"/>
    </row>
    <row r="69" spans="4:7" ht="15.75" x14ac:dyDescent="0.25">
      <c r="D69" s="91"/>
      <c r="E69" s="98" t="s">
        <v>220</v>
      </c>
      <c r="F69" s="98">
        <v>511184079</v>
      </c>
      <c r="G69" s="99">
        <v>1</v>
      </c>
    </row>
    <row r="70" spans="4:7" ht="15.75" x14ac:dyDescent="0.25">
      <c r="D70" s="91"/>
      <c r="E70" s="98" t="s">
        <v>221</v>
      </c>
      <c r="F70" s="98">
        <v>513714196</v>
      </c>
      <c r="G70" s="99">
        <v>0.96</v>
      </c>
    </row>
    <row r="71" spans="4:7" ht="16.5" thickBot="1" x14ac:dyDescent="0.3">
      <c r="D71" s="119"/>
      <c r="E71" s="97" t="s">
        <v>222</v>
      </c>
      <c r="F71" s="97">
        <v>513672592</v>
      </c>
      <c r="G71" s="475">
        <v>1</v>
      </c>
    </row>
    <row r="72" spans="4:7" ht="15.75" x14ac:dyDescent="0.25">
      <c r="D72" s="120" t="s">
        <v>192</v>
      </c>
      <c r="E72" s="476"/>
      <c r="F72" s="476"/>
      <c r="G72" s="477"/>
    </row>
    <row r="73" spans="4:7" ht="15.75" x14ac:dyDescent="0.25">
      <c r="D73" s="121"/>
      <c r="E73" s="98" t="s">
        <v>223</v>
      </c>
      <c r="F73" s="98">
        <v>550226328</v>
      </c>
      <c r="G73" s="478">
        <v>0.17499999999999999</v>
      </c>
    </row>
    <row r="74" spans="4:7" ht="15.75" x14ac:dyDescent="0.25">
      <c r="D74" s="121"/>
      <c r="E74" s="98" t="s">
        <v>224</v>
      </c>
      <c r="F74" s="98">
        <v>511460388</v>
      </c>
      <c r="G74" s="99">
        <v>0.5</v>
      </c>
    </row>
    <row r="75" spans="4:7" ht="15.75" x14ac:dyDescent="0.25">
      <c r="D75" s="241"/>
      <c r="E75" s="256"/>
      <c r="F75" s="256"/>
      <c r="G75" s="310"/>
    </row>
    <row r="76" spans="4:7" ht="15.75" x14ac:dyDescent="0.25">
      <c r="D76" s="98" t="s">
        <v>224</v>
      </c>
      <c r="E76" s="256"/>
      <c r="F76" s="256"/>
      <c r="G76" s="310"/>
    </row>
    <row r="77" spans="4:7" ht="16.5" thickBot="1" x14ac:dyDescent="0.3">
      <c r="D77" s="194"/>
      <c r="E77" s="479" t="s">
        <v>769</v>
      </c>
      <c r="F77" s="473">
        <v>54104203</v>
      </c>
      <c r="G77" s="480">
        <v>1</v>
      </c>
    </row>
    <row r="78" spans="4:7" ht="15.75" x14ac:dyDescent="0.25">
      <c r="D78" s="120" t="s">
        <v>188</v>
      </c>
      <c r="E78" s="476"/>
      <c r="F78" s="476"/>
      <c r="G78" s="481"/>
    </row>
    <row r="79" spans="4:7" ht="15.75" x14ac:dyDescent="0.25">
      <c r="D79" s="121"/>
      <c r="E79" s="98" t="s">
        <v>520</v>
      </c>
      <c r="F79" s="98">
        <v>109873248</v>
      </c>
      <c r="G79" s="99">
        <v>1</v>
      </c>
    </row>
    <row r="80" spans="4:7" ht="16.5" thickBot="1" x14ac:dyDescent="0.3">
      <c r="D80" s="194"/>
      <c r="E80" s="473" t="s">
        <v>521</v>
      </c>
      <c r="F80" s="473">
        <v>109366248</v>
      </c>
      <c r="G80" s="480">
        <v>1</v>
      </c>
    </row>
    <row r="81" spans="4:7" ht="16.5" thickBot="1" x14ac:dyDescent="0.3">
      <c r="D81" s="112"/>
      <c r="E81" s="102"/>
      <c r="F81" s="102"/>
      <c r="G81" s="482"/>
    </row>
    <row r="82" spans="4:7" ht="15.75" x14ac:dyDescent="0.25">
      <c r="D82" s="120" t="s">
        <v>196</v>
      </c>
      <c r="E82" s="476"/>
      <c r="F82" s="476"/>
      <c r="G82" s="477"/>
    </row>
    <row r="83" spans="4:7" ht="15.75" x14ac:dyDescent="0.25">
      <c r="D83" s="195"/>
      <c r="E83" s="98" t="s">
        <v>719</v>
      </c>
      <c r="F83" s="98">
        <v>23285590241</v>
      </c>
      <c r="G83" s="257">
        <v>1</v>
      </c>
    </row>
    <row r="84" spans="4:7" ht="15.75" x14ac:dyDescent="0.25">
      <c r="D84" s="195" t="s">
        <v>719</v>
      </c>
      <c r="E84" s="98"/>
      <c r="F84" s="98"/>
      <c r="G84" s="483"/>
    </row>
    <row r="85" spans="4:7" ht="15.75" x14ac:dyDescent="0.25">
      <c r="D85" s="83"/>
      <c r="E85" s="98" t="s">
        <v>225</v>
      </c>
      <c r="F85" s="98">
        <v>422479</v>
      </c>
      <c r="G85" s="257">
        <v>0.5</v>
      </c>
    </row>
    <row r="86" spans="4:7" ht="16.5" thickBot="1" x14ac:dyDescent="0.3">
      <c r="D86" s="102"/>
      <c r="E86" s="102"/>
      <c r="F86" s="102"/>
      <c r="G86" s="484"/>
    </row>
    <row r="87" spans="4:7" ht="15.75" x14ac:dyDescent="0.25">
      <c r="D87" s="87" t="s">
        <v>720</v>
      </c>
      <c r="E87" s="476"/>
      <c r="F87" s="476"/>
      <c r="G87" s="481"/>
    </row>
    <row r="88" spans="4:7" ht="15.75" x14ac:dyDescent="0.25">
      <c r="D88" s="121"/>
      <c r="E88" s="98" t="s">
        <v>522</v>
      </c>
      <c r="F88" s="98">
        <v>388221</v>
      </c>
      <c r="G88" s="99">
        <v>0.95</v>
      </c>
    </row>
    <row r="89" spans="4:7" ht="15.75" x14ac:dyDescent="0.25">
      <c r="D89" s="121"/>
      <c r="E89" s="98" t="s">
        <v>523</v>
      </c>
      <c r="F89" s="98">
        <v>71828899</v>
      </c>
      <c r="G89" s="99">
        <v>0.92</v>
      </c>
    </row>
    <row r="90" spans="4:7" ht="15.75" x14ac:dyDescent="0.25">
      <c r="D90" s="121"/>
      <c r="E90" s="485" t="s">
        <v>524</v>
      </c>
      <c r="F90" s="98">
        <v>7253770</v>
      </c>
      <c r="G90" s="99">
        <v>0.99</v>
      </c>
    </row>
    <row r="91" spans="4:7" ht="15.75" x14ac:dyDescent="0.25">
      <c r="D91" s="121"/>
      <c r="E91" s="485" t="s">
        <v>525</v>
      </c>
      <c r="F91" s="98">
        <v>7253796</v>
      </c>
      <c r="G91" s="99">
        <v>0.95</v>
      </c>
    </row>
    <row r="92" spans="4:7" ht="15.75" x14ac:dyDescent="0.25">
      <c r="D92" s="121"/>
      <c r="E92" s="98" t="s">
        <v>526</v>
      </c>
      <c r="F92" s="98">
        <v>7105380</v>
      </c>
      <c r="G92" s="99">
        <v>0.96</v>
      </c>
    </row>
    <row r="93" spans="4:7" ht="15.75" x14ac:dyDescent="0.25">
      <c r="D93" s="121"/>
      <c r="E93" s="98" t="s">
        <v>527</v>
      </c>
      <c r="F93" s="98">
        <v>1122930108</v>
      </c>
      <c r="G93" s="99">
        <v>0.7</v>
      </c>
    </row>
    <row r="94" spans="4:7" ht="15.75" x14ac:dyDescent="0.25">
      <c r="D94" s="121"/>
      <c r="E94" s="98" t="s">
        <v>528</v>
      </c>
      <c r="F94" s="98">
        <v>7183020</v>
      </c>
      <c r="G94" s="99">
        <v>0.85</v>
      </c>
    </row>
    <row r="95" spans="4:7" ht="15.75" x14ac:dyDescent="0.25">
      <c r="D95" s="241"/>
      <c r="E95" s="256" t="s">
        <v>529</v>
      </c>
      <c r="F95" s="256">
        <v>90613</v>
      </c>
      <c r="G95" s="310">
        <v>1</v>
      </c>
    </row>
    <row r="96" spans="4:7" ht="15.75" x14ac:dyDescent="0.25">
      <c r="D96" s="243"/>
      <c r="E96" s="256"/>
      <c r="F96" s="256"/>
      <c r="G96" s="257"/>
    </row>
    <row r="97" spans="4:7" ht="15.75" x14ac:dyDescent="0.25">
      <c r="D97" s="244" t="s">
        <v>200</v>
      </c>
      <c r="E97" s="256"/>
      <c r="F97" s="256"/>
      <c r="G97" s="257"/>
    </row>
    <row r="98" spans="4:7" ht="15.75" x14ac:dyDescent="0.25">
      <c r="D98" s="243"/>
      <c r="E98" s="256" t="s">
        <v>721</v>
      </c>
      <c r="F98" s="256">
        <v>512958893</v>
      </c>
      <c r="G98" s="257">
        <v>1</v>
      </c>
    </row>
    <row r="99" spans="4:7" ht="15.75" x14ac:dyDescent="0.25">
      <c r="D99" s="243"/>
      <c r="E99" s="256" t="s">
        <v>722</v>
      </c>
      <c r="F99" s="256">
        <v>513879007</v>
      </c>
      <c r="G99" s="257">
        <v>1</v>
      </c>
    </row>
    <row r="100" spans="4:7" ht="15.75" x14ac:dyDescent="0.25">
      <c r="D100" s="244" t="s">
        <v>721</v>
      </c>
      <c r="E100" s="256"/>
      <c r="F100" s="256"/>
      <c r="G100" s="257"/>
    </row>
    <row r="101" spans="4:7" ht="15.75" x14ac:dyDescent="0.25">
      <c r="D101" s="243"/>
      <c r="E101" s="256" t="s">
        <v>723</v>
      </c>
      <c r="F101" s="256">
        <v>510950512</v>
      </c>
      <c r="G101" s="257">
        <v>0.75</v>
      </c>
    </row>
    <row r="102" spans="4:7" ht="15.75" x14ac:dyDescent="0.25">
      <c r="D102" s="243"/>
      <c r="E102" s="256" t="s">
        <v>724</v>
      </c>
      <c r="F102" s="256">
        <v>550219091</v>
      </c>
      <c r="G102" s="257">
        <v>0.5</v>
      </c>
    </row>
    <row r="103" spans="4:7" ht="15.75" x14ac:dyDescent="0.25">
      <c r="D103" s="243"/>
      <c r="E103" s="256"/>
      <c r="F103" s="256"/>
      <c r="G103" s="257"/>
    </row>
    <row r="104" spans="4:7" ht="15.75" x14ac:dyDescent="0.25">
      <c r="D104" s="244" t="s">
        <v>189</v>
      </c>
      <c r="E104" s="256"/>
      <c r="F104" s="256"/>
      <c r="G104" s="257"/>
    </row>
    <row r="105" spans="4:7" ht="15.75" x14ac:dyDescent="0.25">
      <c r="D105" s="243"/>
      <c r="E105" s="256" t="s">
        <v>725</v>
      </c>
      <c r="F105" s="256">
        <v>514583558</v>
      </c>
      <c r="G105" s="257">
        <v>1</v>
      </c>
    </row>
    <row r="106" spans="4:7" ht="15.75" x14ac:dyDescent="0.25">
      <c r="D106" s="83"/>
      <c r="E106" s="98" t="s">
        <v>726</v>
      </c>
      <c r="F106" s="98">
        <v>514583566</v>
      </c>
      <c r="G106" s="257">
        <v>1</v>
      </c>
    </row>
    <row r="107" spans="4:7" ht="15.75" x14ac:dyDescent="0.25">
      <c r="D107" s="83"/>
      <c r="E107" s="98" t="s">
        <v>727</v>
      </c>
      <c r="F107" s="98">
        <v>514583756</v>
      </c>
      <c r="G107" s="257">
        <v>1</v>
      </c>
    </row>
    <row r="108" spans="4:7" ht="15.75" x14ac:dyDescent="0.25">
      <c r="D108" s="83"/>
      <c r="E108" s="98"/>
      <c r="F108" s="98"/>
      <c r="G108" s="257"/>
    </row>
    <row r="109" spans="4:7" ht="15.75" x14ac:dyDescent="0.25">
      <c r="D109" s="82"/>
      <c r="E109" s="98"/>
      <c r="F109" s="98"/>
      <c r="G109" s="257"/>
    </row>
    <row r="110" spans="4:7" ht="15.75" x14ac:dyDescent="0.25">
      <c r="D110" s="119"/>
      <c r="E110" s="97" t="s">
        <v>226</v>
      </c>
      <c r="F110" s="97">
        <v>582113173</v>
      </c>
      <c r="G110" s="475">
        <v>1</v>
      </c>
    </row>
    <row r="111" spans="4:7" ht="16.5" thickBot="1" x14ac:dyDescent="0.3">
      <c r="D111" s="194"/>
      <c r="E111" s="473" t="s">
        <v>728</v>
      </c>
      <c r="F111" s="473">
        <v>222883508</v>
      </c>
      <c r="G111" s="480">
        <v>0.25</v>
      </c>
    </row>
    <row r="112" spans="4:7" ht="15.75" x14ac:dyDescent="0.25">
      <c r="D112" s="87" t="s">
        <v>227</v>
      </c>
      <c r="E112" s="476"/>
      <c r="F112" s="476"/>
      <c r="G112" s="477"/>
    </row>
    <row r="113" spans="4:7" ht="15.75" x14ac:dyDescent="0.25">
      <c r="D113" s="91"/>
      <c r="E113" s="98"/>
      <c r="F113" s="98"/>
      <c r="G113" s="486"/>
    </row>
    <row r="114" spans="4:7" ht="15.75" x14ac:dyDescent="0.25">
      <c r="D114" s="91"/>
      <c r="E114" s="98" t="s">
        <v>228</v>
      </c>
      <c r="F114" s="98">
        <v>511757486</v>
      </c>
      <c r="G114" s="99">
        <v>1</v>
      </c>
    </row>
    <row r="115" spans="4:7" ht="15.75" x14ac:dyDescent="0.25">
      <c r="D115" s="123" t="s">
        <v>229</v>
      </c>
      <c r="E115" s="98"/>
      <c r="F115" s="98"/>
      <c r="G115" s="486"/>
    </row>
    <row r="116" spans="4:7" ht="16.5" thickBot="1" x14ac:dyDescent="0.3">
      <c r="D116" s="107" t="s">
        <v>230</v>
      </c>
      <c r="E116" s="473" t="s">
        <v>211</v>
      </c>
      <c r="F116" s="473">
        <v>513140699</v>
      </c>
      <c r="G116" s="480">
        <v>0.7</v>
      </c>
    </row>
    <row r="117" spans="4:7" ht="15.75" x14ac:dyDescent="0.25">
      <c r="D117" s="94"/>
      <c r="E117" s="97"/>
      <c r="F117" s="97"/>
      <c r="G117" s="487"/>
    </row>
    <row r="118" spans="4:7" ht="16.5" thickBot="1" x14ac:dyDescent="0.3">
      <c r="D118" s="117"/>
      <c r="E118" s="256"/>
      <c r="F118" s="256"/>
      <c r="G118" s="488"/>
    </row>
    <row r="119" spans="4:7" ht="15.75" x14ac:dyDescent="0.25">
      <c r="D119" s="87" t="s">
        <v>231</v>
      </c>
      <c r="E119" s="88"/>
      <c r="F119" s="88"/>
      <c r="G119" s="90"/>
    </row>
    <row r="120" spans="4:7" ht="15.75" x14ac:dyDescent="0.25">
      <c r="D120" s="91"/>
      <c r="E120" s="82" t="s">
        <v>232</v>
      </c>
      <c r="F120" s="82">
        <v>513803387</v>
      </c>
      <c r="G120" s="92">
        <v>1</v>
      </c>
    </row>
    <row r="121" spans="4:7" ht="15.75" x14ac:dyDescent="0.25">
      <c r="D121" s="91"/>
      <c r="E121" s="83" t="s">
        <v>233</v>
      </c>
      <c r="F121" s="82">
        <v>512944034</v>
      </c>
      <c r="G121" s="92">
        <v>1</v>
      </c>
    </row>
    <row r="122" spans="4:7" ht="15.75" x14ac:dyDescent="0.25">
      <c r="D122" s="91"/>
      <c r="E122" s="82" t="s">
        <v>234</v>
      </c>
      <c r="F122" s="82">
        <v>512364597</v>
      </c>
      <c r="G122" s="92">
        <v>1</v>
      </c>
    </row>
    <row r="123" spans="4:7" ht="15.75" x14ac:dyDescent="0.25">
      <c r="D123" s="91"/>
      <c r="E123" s="82" t="s">
        <v>235</v>
      </c>
      <c r="F123" s="82">
        <v>512709981</v>
      </c>
      <c r="G123" s="92">
        <v>0.5</v>
      </c>
    </row>
    <row r="124" spans="4:7" ht="15.75" x14ac:dyDescent="0.25">
      <c r="D124" s="91"/>
      <c r="E124" s="82" t="s">
        <v>236</v>
      </c>
      <c r="F124" s="82">
        <v>512545443</v>
      </c>
      <c r="G124" s="92">
        <v>1</v>
      </c>
    </row>
    <row r="125" spans="4:7" ht="15.75" x14ac:dyDescent="0.25">
      <c r="D125" s="91"/>
      <c r="E125" s="82" t="s">
        <v>237</v>
      </c>
      <c r="F125" s="82">
        <v>520037631</v>
      </c>
      <c r="G125" s="115">
        <v>0.27489999999999998</v>
      </c>
    </row>
    <row r="126" spans="4:7" ht="15.75" x14ac:dyDescent="0.25">
      <c r="D126" s="101"/>
      <c r="E126" s="117" t="s">
        <v>238</v>
      </c>
      <c r="F126" s="117">
        <v>512546516</v>
      </c>
      <c r="G126" s="124">
        <v>1</v>
      </c>
    </row>
    <row r="127" spans="4:7" ht="16.5" thickBot="1" x14ac:dyDescent="0.3">
      <c r="D127" s="125"/>
      <c r="E127" s="108" t="s">
        <v>239</v>
      </c>
      <c r="F127" s="125">
        <v>512187329</v>
      </c>
      <c r="G127" s="126">
        <v>0.22500000000000001</v>
      </c>
    </row>
    <row r="128" spans="4:7" ht="16.5" thickBot="1" x14ac:dyDescent="0.3">
      <c r="D128" s="112"/>
      <c r="E128" s="112"/>
      <c r="F128" s="112"/>
      <c r="G128" s="114"/>
    </row>
    <row r="129" spans="4:7" ht="15.75" x14ac:dyDescent="0.25">
      <c r="D129" s="87" t="s">
        <v>240</v>
      </c>
      <c r="E129" s="88" t="s">
        <v>241</v>
      </c>
      <c r="F129" s="88">
        <v>512222332</v>
      </c>
      <c r="G129" s="110">
        <v>1</v>
      </c>
    </row>
    <row r="130" spans="4:7" ht="15.75" x14ac:dyDescent="0.25">
      <c r="D130" s="91"/>
      <c r="E130" s="82" t="s">
        <v>242</v>
      </c>
      <c r="F130" s="82">
        <v>513044677</v>
      </c>
      <c r="G130" s="92">
        <v>1</v>
      </c>
    </row>
    <row r="131" spans="4:7" ht="15.75" x14ac:dyDescent="0.25">
      <c r="D131" s="121"/>
      <c r="E131" s="83" t="s">
        <v>530</v>
      </c>
      <c r="F131" s="196"/>
      <c r="G131" s="96">
        <v>0.2</v>
      </c>
    </row>
    <row r="132" spans="4:7" ht="15.75" x14ac:dyDescent="0.25">
      <c r="D132" s="127"/>
      <c r="E132" s="82" t="s">
        <v>243</v>
      </c>
      <c r="F132" s="82">
        <v>512545435</v>
      </c>
      <c r="G132" s="92">
        <v>1</v>
      </c>
    </row>
    <row r="133" spans="4:7" ht="16.5" thickBot="1" x14ac:dyDescent="0.3">
      <c r="D133" s="107"/>
      <c r="E133" s="108" t="s">
        <v>244</v>
      </c>
      <c r="F133" s="108">
        <v>512546508</v>
      </c>
      <c r="G133" s="111">
        <v>1</v>
      </c>
    </row>
    <row r="134" spans="4:7" ht="15.75" thickBot="1" x14ac:dyDescent="0.3">
      <c r="D134" s="112"/>
      <c r="E134" s="128"/>
      <c r="F134" s="128"/>
    </row>
    <row r="135" spans="4:7" ht="15.75" x14ac:dyDescent="0.25">
      <c r="D135" s="87" t="s">
        <v>245</v>
      </c>
      <c r="E135" s="88"/>
      <c r="F135" s="88"/>
      <c r="G135" s="90"/>
    </row>
    <row r="136" spans="4:7" ht="15.75" x14ac:dyDescent="0.25">
      <c r="D136" s="118" t="s">
        <v>9</v>
      </c>
      <c r="E136" s="82" t="s">
        <v>246</v>
      </c>
      <c r="F136" s="82">
        <v>513772368</v>
      </c>
      <c r="G136" s="92">
        <v>0.35</v>
      </c>
    </row>
    <row r="137" spans="4:7" ht="15.75" x14ac:dyDescent="0.25">
      <c r="D137" s="91"/>
      <c r="E137" s="82" t="s">
        <v>247</v>
      </c>
      <c r="F137" s="82">
        <v>562441220</v>
      </c>
      <c r="G137" s="92">
        <v>0.25</v>
      </c>
    </row>
    <row r="138" spans="4:7" ht="15.75" x14ac:dyDescent="0.25">
      <c r="D138" s="91"/>
      <c r="E138" s="82" t="s">
        <v>248</v>
      </c>
      <c r="F138" s="82">
        <v>570042739</v>
      </c>
      <c r="G138" s="92">
        <v>0.4</v>
      </c>
    </row>
    <row r="139" spans="4:7" ht="15.75" x14ac:dyDescent="0.25">
      <c r="D139" s="91"/>
      <c r="E139" s="82" t="s">
        <v>249</v>
      </c>
      <c r="F139" s="82">
        <v>570050328</v>
      </c>
      <c r="G139" s="92">
        <v>0.4</v>
      </c>
    </row>
    <row r="140" spans="4:7" ht="15.75" x14ac:dyDescent="0.25">
      <c r="D140" s="112"/>
      <c r="E140" s="112"/>
      <c r="F140" s="129"/>
      <c r="G140" s="130"/>
    </row>
    <row r="141" spans="4:7" ht="15.75" thickBot="1" x14ac:dyDescent="0.3">
      <c r="D141" s="122"/>
      <c r="E141" s="131"/>
      <c r="F141" s="131"/>
      <c r="G141" s="132"/>
    </row>
    <row r="142" spans="4:7" ht="15.75" x14ac:dyDescent="0.25">
      <c r="D142" s="116" t="s">
        <v>250</v>
      </c>
      <c r="E142" s="88" t="s">
        <v>6</v>
      </c>
      <c r="F142" s="88">
        <v>1295997</v>
      </c>
      <c r="G142" s="90"/>
    </row>
    <row r="143" spans="4:7" ht="16.5" thickBot="1" x14ac:dyDescent="0.3">
      <c r="D143" s="133" t="s">
        <v>251</v>
      </c>
      <c r="E143" s="108" t="s">
        <v>45</v>
      </c>
      <c r="F143" s="108">
        <v>38360301</v>
      </c>
      <c r="G143" s="109"/>
    </row>
  </sheetData>
  <customSheetViews>
    <customSheetView guid="{263BC7EC-09C0-466D-8A30-FA6E43808C58}" hiddenColumns="1" state="hidden">
      <selection activeCell="E147" sqref="E147"/>
      <pageMargins left="0.7" right="0.7" top="0.75" bottom="0.75" header="0.3" footer="0.3"/>
    </customSheetView>
    <customSheetView guid="{AB7DBEC0-3C7E-4644-9704-506D9AA26AB1}" hiddenColumns="1" showRuler="0">
      <selection activeCell="E147" sqref="E147"/>
      <pageMargins left="0.7" right="0.7" top="0.75" bottom="0.75" header="0.3" footer="0.3"/>
    </customSheetView>
    <customSheetView guid="{6FADA591-0A61-4CD0-9DBF-210973F055DC}" hiddenColumns="1" showRuler="0">
      <selection activeCell="E147" sqref="E147"/>
      <pageMargins left="0.7" right="0.7" top="0.75" bottom="0.75" header="0.3" footer="0.3"/>
    </customSheetView>
    <customSheetView guid="{07C179ED-7D9A-457B-B01C-09DA68311263}" hiddenColumns="1" showRuler="0">
      <selection activeCell="E147" sqref="E147"/>
      <pageMargins left="0.7" right="0.7" top="0.75" bottom="0.75" header="0.3" footer="0.3"/>
    </customSheetView>
    <customSheetView guid="{1BC97067-24F8-49A2-897D-EB7B2ACDD729}" hiddenColumns="1" showRuler="0">
      <selection activeCell="E147" sqref="E147"/>
      <pageMargins left="0.7" right="0.7" top="0.75" bottom="0.75" header="0.3" footer="0.3"/>
    </customSheetView>
    <customSheetView guid="{5C6E2DC7-83E9-4237-8148-5C1076663D1A}" hiddenColumns="1" showRuler="0">
      <selection activeCell="D5" sqref="D5"/>
      <pageMargins left="0.7" right="0.7" top="0.75" bottom="0.75" header="0.3" footer="0.3"/>
    </customSheetView>
    <customSheetView guid="{219863D3-E8A8-434F-8FC2-BEEF0BDCAC8C}" hiddenColumns="1" showRuler="0">
      <selection activeCell="E147" sqref="E147"/>
      <pageMargins left="0.7" right="0.7" top="0.75" bottom="0.75" header="0.3" footer="0.3"/>
    </customSheetView>
    <customSheetView guid="{3CECDB4D-EDD5-4708-B02F-1D259AB64B77}" hiddenColumns="1" showRuler="0">
      <selection activeCell="E147" sqref="E147"/>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rightToLeft="1" zoomScaleNormal="100" workbookViewId="0">
      <selection activeCell="D26" sqref="D26"/>
    </sheetView>
  </sheetViews>
  <sheetFormatPr defaultRowHeight="12.75" x14ac:dyDescent="0.2"/>
  <cols>
    <col min="1" max="1" width="10.140625" bestFit="1" customWidth="1"/>
    <col min="2" max="2" width="30.28515625" bestFit="1" customWidth="1"/>
    <col min="3" max="3" width="11.28515625" bestFit="1" customWidth="1"/>
    <col min="4" max="4" width="12.5703125" bestFit="1" customWidth="1"/>
  </cols>
  <sheetData>
    <row r="1" spans="1:5" ht="15.75" x14ac:dyDescent="0.25">
      <c r="A1" s="744" t="s">
        <v>1730</v>
      </c>
      <c r="B1" s="1"/>
      <c r="C1" s="1"/>
      <c r="D1" s="1"/>
    </row>
    <row r="2" spans="1:5" ht="15.75" x14ac:dyDescent="0.25">
      <c r="A2" s="1"/>
      <c r="B2" s="1"/>
      <c r="C2" s="1"/>
      <c r="D2" s="1"/>
    </row>
    <row r="3" spans="1:5" ht="18.75" x14ac:dyDescent="0.3">
      <c r="A3" s="1"/>
      <c r="B3" s="189" t="s">
        <v>516</v>
      </c>
      <c r="C3" s="1"/>
      <c r="D3" s="1"/>
    </row>
    <row r="4" spans="1:5" ht="16.5" thickBot="1" x14ac:dyDescent="0.3">
      <c r="A4" s="1"/>
      <c r="B4" s="1"/>
      <c r="C4" s="1"/>
      <c r="D4" s="1"/>
    </row>
    <row r="5" spans="1:5" ht="15.75" x14ac:dyDescent="0.25">
      <c r="A5" s="1"/>
      <c r="B5" s="372" t="s">
        <v>0</v>
      </c>
      <c r="C5" s="190" t="s">
        <v>50</v>
      </c>
      <c r="D5" s="190" t="s">
        <v>1</v>
      </c>
      <c r="E5" s="622" t="s">
        <v>1294</v>
      </c>
    </row>
    <row r="6" spans="1:5" ht="16.5" thickBot="1" x14ac:dyDescent="0.3">
      <c r="A6" s="1"/>
      <c r="B6" s="53" t="s">
        <v>3</v>
      </c>
      <c r="C6" s="505">
        <v>43480003</v>
      </c>
      <c r="D6" s="506">
        <v>0.60509999999999997</v>
      </c>
      <c r="E6" s="507" t="s">
        <v>1295</v>
      </c>
    </row>
    <row r="7" spans="1:5" ht="15.75" x14ac:dyDescent="0.25">
      <c r="A7" s="1"/>
      <c r="B7" s="1"/>
      <c r="C7" s="1"/>
      <c r="D7" s="1"/>
    </row>
  </sheetData>
  <customSheetViews>
    <customSheetView guid="{263BC7EC-09C0-466D-8A30-FA6E43808C58}">
      <selection activeCell="D26" sqref="D26"/>
      <pageMargins left="0.7" right="0.7" top="0.75" bottom="0.75" header="0.3" footer="0.3"/>
    </customSheetView>
    <customSheetView guid="{AB7DBEC0-3C7E-4644-9704-506D9AA26AB1}" showRuler="0">
      <pageMargins left="0.7" right="0.7" top="0.75" bottom="0.75" header="0.3" footer="0.3"/>
    </customSheetView>
    <customSheetView guid="{6FADA591-0A61-4CD0-9DBF-210973F055DC}" showRuler="0">
      <selection activeCell="G37" sqref="G37"/>
      <pageMargins left="0.7" right="0.7" top="0.75" bottom="0.75" header="0.3" footer="0.3"/>
    </customSheetView>
    <customSheetView guid="{07C179ED-7D9A-457B-B01C-09DA68311263}" showRuler="0">
      <selection activeCell="B18" sqref="B18"/>
      <pageMargins left="0.7" right="0.7" top="0.75" bottom="0.75" header="0.3" footer="0.3"/>
    </customSheetView>
    <customSheetView guid="{1BC97067-24F8-49A2-897D-EB7B2ACDD729}" showRuler="0">
      <selection activeCell="C17" sqref="C17"/>
      <pageMargins left="0.7" right="0.7" top="0.75" bottom="0.75" header="0.3" footer="0.3"/>
    </customSheetView>
    <customSheetView guid="{5C6E2DC7-83E9-4237-8148-5C1076663D1A}" showRuler="0">
      <selection activeCell="G40" sqref="G40"/>
      <pageMargins left="0.7" right="0.7" top="0.75" bottom="0.75" header="0.3" footer="0.3"/>
    </customSheetView>
    <customSheetView guid="{219863D3-E8A8-434F-8FC2-BEEF0BDCAC8C}" showRuler="0">
      <selection activeCell="D14" sqref="D14"/>
      <pageMargins left="0.7" right="0.7" top="0.75" bottom="0.75" header="0.3" footer="0.3"/>
    </customSheetView>
    <customSheetView guid="{3CECDB4D-EDD5-4708-B02F-1D259AB64B77}" showRuler="0">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48"/>
  <sheetViews>
    <sheetView rightToLeft="1" topLeftCell="A319" zoomScaleNormal="100" workbookViewId="0">
      <selection activeCell="D351" sqref="D351"/>
    </sheetView>
  </sheetViews>
  <sheetFormatPr defaultColWidth="8.85546875" defaultRowHeight="11.25" x14ac:dyDescent="0.2"/>
  <cols>
    <col min="1" max="1" width="11.5703125" style="775" bestFit="1" customWidth="1"/>
    <col min="2" max="2" width="12" style="775" bestFit="1" customWidth="1"/>
    <col min="3" max="3" width="22.5703125" style="775" bestFit="1" customWidth="1"/>
    <col min="4" max="4" width="41.5703125" style="775" bestFit="1" customWidth="1"/>
    <col min="5" max="5" width="15.28515625" style="775" hidden="1" customWidth="1"/>
    <col min="6" max="6" width="19.5703125" style="776" customWidth="1"/>
    <col min="7" max="7" width="9.7109375" style="777" bestFit="1" customWidth="1"/>
    <col min="8" max="8" width="27.85546875" style="776" customWidth="1"/>
    <col min="9" max="9" width="8.85546875" style="775" customWidth="1"/>
    <col min="10" max="10" width="12.85546875" style="775" customWidth="1"/>
    <col min="11" max="16384" width="8.85546875" style="775"/>
  </cols>
  <sheetData>
    <row r="2" spans="1:9" x14ac:dyDescent="0.2">
      <c r="B2" s="775" t="s">
        <v>1730</v>
      </c>
    </row>
    <row r="3" spans="1:9" x14ac:dyDescent="0.2">
      <c r="A3" s="785"/>
      <c r="B3" s="774"/>
      <c r="C3" s="786"/>
      <c r="D3" s="778"/>
      <c r="E3" s="778"/>
      <c r="F3" s="787"/>
      <c r="G3" s="788"/>
    </row>
    <row r="4" spans="1:9" ht="12" thickBot="1" x14ac:dyDescent="0.25">
      <c r="A4" s="785"/>
      <c r="B4" s="789" t="s">
        <v>252</v>
      </c>
      <c r="C4" s="789"/>
      <c r="D4" s="778"/>
      <c r="E4" s="778"/>
      <c r="F4" s="787"/>
      <c r="G4" s="788"/>
    </row>
    <row r="5" spans="1:9" ht="56.25" x14ac:dyDescent="0.2">
      <c r="A5" s="785"/>
      <c r="B5" s="522"/>
      <c r="C5" s="522"/>
      <c r="D5" s="522" t="s">
        <v>119</v>
      </c>
      <c r="E5" s="522" t="s">
        <v>15</v>
      </c>
      <c r="F5" s="523" t="s">
        <v>15</v>
      </c>
      <c r="G5" s="523" t="s">
        <v>12</v>
      </c>
      <c r="H5" s="523" t="s">
        <v>55</v>
      </c>
      <c r="I5" s="523" t="s">
        <v>1294</v>
      </c>
    </row>
    <row r="6" spans="1:9" x14ac:dyDescent="0.2">
      <c r="B6" s="802" t="s">
        <v>13</v>
      </c>
      <c r="C6" s="803" t="s">
        <v>14</v>
      </c>
      <c r="D6" s="804"/>
      <c r="E6" s="804"/>
      <c r="F6" s="805"/>
      <c r="G6" s="806"/>
      <c r="H6" s="807"/>
      <c r="I6" s="804"/>
    </row>
    <row r="7" spans="1:9" x14ac:dyDescent="0.2">
      <c r="B7" s="808" t="s">
        <v>10</v>
      </c>
      <c r="C7" s="803"/>
      <c r="D7" s="804"/>
      <c r="E7" s="804"/>
      <c r="F7" s="805"/>
      <c r="G7" s="809"/>
      <c r="H7" s="807"/>
      <c r="I7" s="804"/>
    </row>
    <row r="8" spans="1:9" x14ac:dyDescent="0.2">
      <c r="B8" s="802"/>
      <c r="C8" s="810" t="s">
        <v>10</v>
      </c>
      <c r="D8" s="811"/>
      <c r="E8" s="811"/>
      <c r="F8" s="811">
        <v>520044322</v>
      </c>
      <c r="G8" s="812"/>
      <c r="H8" s="811"/>
      <c r="I8" s="811" t="s">
        <v>1295</v>
      </c>
    </row>
    <row r="9" spans="1:9" x14ac:dyDescent="0.2">
      <c r="B9" s="802"/>
      <c r="C9" s="811"/>
      <c r="D9" s="811" t="s">
        <v>253</v>
      </c>
      <c r="E9" s="811">
        <v>513343285</v>
      </c>
      <c r="F9" s="811">
        <v>513343285</v>
      </c>
      <c r="G9" s="812">
        <v>1</v>
      </c>
      <c r="H9" s="811"/>
      <c r="I9" s="811" t="s">
        <v>1296</v>
      </c>
    </row>
    <row r="10" spans="1:9" x14ac:dyDescent="0.2">
      <c r="B10" s="813"/>
      <c r="C10" s="814"/>
      <c r="D10" s="811" t="s">
        <v>736</v>
      </c>
      <c r="E10" s="811"/>
      <c r="F10" s="811">
        <v>514620277</v>
      </c>
      <c r="G10" s="812">
        <v>1</v>
      </c>
      <c r="H10" s="811"/>
      <c r="I10" s="811" t="s">
        <v>1296</v>
      </c>
    </row>
    <row r="11" spans="1:9" x14ac:dyDescent="0.2">
      <c r="B11" s="813"/>
      <c r="C11" s="814"/>
      <c r="D11" s="811" t="s">
        <v>770</v>
      </c>
      <c r="E11" s="811"/>
      <c r="F11" s="811">
        <v>514669878</v>
      </c>
      <c r="G11" s="812">
        <v>1</v>
      </c>
      <c r="H11" s="811"/>
      <c r="I11" s="811" t="s">
        <v>1296</v>
      </c>
    </row>
    <row r="12" spans="1:9" x14ac:dyDescent="0.2">
      <c r="B12" s="813"/>
      <c r="C12" s="814"/>
      <c r="D12" s="811" t="s">
        <v>771</v>
      </c>
      <c r="E12" s="811"/>
      <c r="F12" s="811">
        <v>520032970</v>
      </c>
      <c r="G12" s="812">
        <v>0.51759999999999995</v>
      </c>
      <c r="H12" s="811"/>
      <c r="I12" s="811" t="s">
        <v>1296</v>
      </c>
    </row>
    <row r="13" spans="1:9" x14ac:dyDescent="0.2">
      <c r="B13" s="813"/>
      <c r="C13" s="814"/>
      <c r="D13" s="811" t="s">
        <v>772</v>
      </c>
      <c r="E13" s="811"/>
      <c r="F13" s="811">
        <v>550244909</v>
      </c>
      <c r="G13" s="812">
        <v>1</v>
      </c>
      <c r="H13" s="811"/>
      <c r="I13" s="811" t="s">
        <v>1296</v>
      </c>
    </row>
    <row r="14" spans="1:9" x14ac:dyDescent="0.2">
      <c r="B14" s="813"/>
      <c r="C14" s="814"/>
      <c r="D14" s="811" t="s">
        <v>16</v>
      </c>
      <c r="E14" s="811"/>
      <c r="F14" s="811">
        <v>520017450</v>
      </c>
      <c r="G14" s="812">
        <v>0.52300000000000002</v>
      </c>
      <c r="H14" s="811"/>
      <c r="I14" s="811" t="s">
        <v>1296</v>
      </c>
    </row>
    <row r="15" spans="1:9" x14ac:dyDescent="0.2">
      <c r="B15" s="813"/>
      <c r="C15" s="814"/>
      <c r="D15" s="811" t="s">
        <v>299</v>
      </c>
      <c r="E15" s="811"/>
      <c r="F15" s="811">
        <v>513017152</v>
      </c>
      <c r="G15" s="812">
        <v>1</v>
      </c>
      <c r="H15" s="811"/>
      <c r="I15" s="811" t="s">
        <v>1296</v>
      </c>
    </row>
    <row r="16" spans="1:9" x14ac:dyDescent="0.2">
      <c r="B16" s="813"/>
      <c r="C16" s="814"/>
      <c r="D16" s="811" t="s">
        <v>1434</v>
      </c>
      <c r="E16" s="811"/>
      <c r="F16" s="811">
        <v>550015440</v>
      </c>
      <c r="G16" s="812">
        <v>1</v>
      </c>
      <c r="H16" s="811"/>
      <c r="I16" s="811" t="s">
        <v>1296</v>
      </c>
    </row>
    <row r="17" spans="2:9" x14ac:dyDescent="0.2">
      <c r="B17" s="813"/>
      <c r="C17" s="814"/>
      <c r="D17" s="811" t="s">
        <v>1428</v>
      </c>
      <c r="E17" s="811"/>
      <c r="F17" s="811">
        <v>512315714</v>
      </c>
      <c r="G17" s="812">
        <v>1</v>
      </c>
      <c r="H17" s="811"/>
      <c r="I17" s="811" t="s">
        <v>1296</v>
      </c>
    </row>
    <row r="18" spans="2:9" x14ac:dyDescent="0.2">
      <c r="B18" s="813"/>
      <c r="C18" s="814"/>
      <c r="D18" s="811" t="s">
        <v>304</v>
      </c>
      <c r="E18" s="811"/>
      <c r="F18" s="811">
        <v>520033291</v>
      </c>
      <c r="G18" s="812">
        <v>0.22500000000000001</v>
      </c>
      <c r="H18" s="811"/>
      <c r="I18" s="811" t="s">
        <v>1296</v>
      </c>
    </row>
    <row r="19" spans="2:9" x14ac:dyDescent="0.2">
      <c r="B19" s="813"/>
      <c r="C19" s="814"/>
      <c r="D19" s="811" t="s">
        <v>305</v>
      </c>
      <c r="E19" s="811"/>
      <c r="F19" s="811">
        <v>520041419</v>
      </c>
      <c r="G19" s="812">
        <v>1</v>
      </c>
      <c r="H19" s="811"/>
      <c r="I19" s="811" t="s">
        <v>1296</v>
      </c>
    </row>
    <row r="20" spans="2:9" x14ac:dyDescent="0.2">
      <c r="B20" s="813"/>
      <c r="C20" s="814"/>
      <c r="D20" s="811" t="s">
        <v>306</v>
      </c>
      <c r="E20" s="811"/>
      <c r="F20" s="811">
        <v>520032681</v>
      </c>
      <c r="G20" s="812">
        <v>0.88229999999999997</v>
      </c>
      <c r="H20" s="811"/>
      <c r="I20" s="811" t="s">
        <v>1296</v>
      </c>
    </row>
    <row r="21" spans="2:9" ht="22.5" x14ac:dyDescent="0.2">
      <c r="B21" s="813"/>
      <c r="C21" s="814"/>
      <c r="D21" s="811" t="s">
        <v>309</v>
      </c>
      <c r="E21" s="811"/>
      <c r="F21" s="811">
        <v>550013098</v>
      </c>
      <c r="G21" s="812">
        <v>6.6000000000000003E-2</v>
      </c>
      <c r="H21" s="811" t="s">
        <v>1733</v>
      </c>
      <c r="I21" s="811" t="s">
        <v>1296</v>
      </c>
    </row>
    <row r="22" spans="2:9" ht="22.5" x14ac:dyDescent="0.2">
      <c r="B22" s="813"/>
      <c r="C22" s="814"/>
      <c r="D22" s="811" t="s">
        <v>311</v>
      </c>
      <c r="E22" s="811"/>
      <c r="F22" s="811">
        <v>550011340</v>
      </c>
      <c r="G22" s="812">
        <v>8.8800000000000004E-2</v>
      </c>
      <c r="H22" s="811" t="s">
        <v>1423</v>
      </c>
      <c r="I22" s="811" t="s">
        <v>1296</v>
      </c>
    </row>
    <row r="23" spans="2:9" x14ac:dyDescent="0.2">
      <c r="B23" s="813"/>
      <c r="C23" s="811"/>
      <c r="D23" s="811" t="s">
        <v>1662</v>
      </c>
      <c r="E23" s="815"/>
      <c r="F23" s="805"/>
      <c r="G23" s="816">
        <v>1</v>
      </c>
      <c r="H23" s="805"/>
      <c r="I23" s="804"/>
    </row>
    <row r="24" spans="2:9" x14ac:dyDescent="0.2">
      <c r="B24" s="813"/>
      <c r="C24" s="811"/>
      <c r="D24" s="811" t="s">
        <v>1734</v>
      </c>
      <c r="E24" s="815"/>
      <c r="F24" s="805">
        <v>116681</v>
      </c>
      <c r="G24" s="816">
        <v>1</v>
      </c>
      <c r="H24" s="805"/>
      <c r="I24" s="804"/>
    </row>
    <row r="25" spans="2:9" x14ac:dyDescent="0.2">
      <c r="B25" s="813"/>
      <c r="C25" s="804"/>
      <c r="D25" s="811" t="s">
        <v>1735</v>
      </c>
      <c r="E25" s="804"/>
      <c r="F25" s="805"/>
      <c r="G25" s="817">
        <v>0.2</v>
      </c>
      <c r="H25" s="805"/>
      <c r="I25" s="804"/>
    </row>
    <row r="26" spans="2:9" x14ac:dyDescent="0.2">
      <c r="B26" s="813"/>
      <c r="C26" s="804"/>
      <c r="D26" s="811" t="s">
        <v>1736</v>
      </c>
      <c r="E26" s="804"/>
      <c r="F26" s="805"/>
      <c r="G26" s="817">
        <v>1</v>
      </c>
      <c r="H26" s="805"/>
      <c r="I26" s="804"/>
    </row>
    <row r="27" spans="2:9" x14ac:dyDescent="0.2">
      <c r="B27" s="813"/>
      <c r="C27" s="811"/>
      <c r="D27" s="811" t="s">
        <v>1737</v>
      </c>
      <c r="E27" s="804"/>
      <c r="F27" s="805" t="s">
        <v>1738</v>
      </c>
      <c r="G27" s="817">
        <v>1</v>
      </c>
      <c r="H27" s="805"/>
      <c r="I27" s="804"/>
    </row>
    <row r="28" spans="2:9" x14ac:dyDescent="0.2">
      <c r="B28" s="813"/>
      <c r="C28" s="811"/>
      <c r="D28" s="804" t="s">
        <v>1739</v>
      </c>
      <c r="E28" s="804"/>
      <c r="F28" s="805"/>
      <c r="G28" s="817">
        <v>4.4409999999999998E-2</v>
      </c>
      <c r="H28" s="805" t="s">
        <v>1740</v>
      </c>
      <c r="I28" s="804"/>
    </row>
    <row r="29" spans="2:9" x14ac:dyDescent="0.2">
      <c r="B29" s="813"/>
      <c r="C29" s="811"/>
      <c r="D29" s="811"/>
      <c r="E29" s="815"/>
      <c r="F29" s="805"/>
      <c r="G29" s="817"/>
      <c r="H29" s="805"/>
      <c r="I29" s="804"/>
    </row>
    <row r="30" spans="2:9" x14ac:dyDescent="0.2">
      <c r="B30" s="813"/>
      <c r="C30" s="810" t="s">
        <v>253</v>
      </c>
      <c r="D30" s="818"/>
      <c r="E30" s="819"/>
      <c r="F30" s="805">
        <v>513343285</v>
      </c>
      <c r="G30" s="817">
        <v>1</v>
      </c>
      <c r="H30" s="805"/>
      <c r="I30" s="804" t="s">
        <v>1296</v>
      </c>
    </row>
    <row r="31" spans="2:9" x14ac:dyDescent="0.2">
      <c r="B31" s="813"/>
      <c r="C31" s="804"/>
      <c r="D31" s="811" t="s">
        <v>254</v>
      </c>
      <c r="E31" s="811">
        <v>520018946</v>
      </c>
      <c r="F31" s="811">
        <v>520018946</v>
      </c>
      <c r="G31" s="811">
        <v>1</v>
      </c>
      <c r="H31" s="811"/>
      <c r="I31" s="811" t="s">
        <v>1296</v>
      </c>
    </row>
    <row r="32" spans="2:9" x14ac:dyDescent="0.2">
      <c r="B32" s="813"/>
      <c r="C32" s="811"/>
      <c r="D32" s="811" t="s">
        <v>255</v>
      </c>
      <c r="E32" s="811"/>
      <c r="F32" s="811">
        <v>514012533</v>
      </c>
      <c r="G32" s="817">
        <v>1</v>
      </c>
      <c r="H32" s="811"/>
      <c r="I32" s="811" t="s">
        <v>1296</v>
      </c>
    </row>
    <row r="33" spans="2:9" x14ac:dyDescent="0.2">
      <c r="B33" s="813"/>
      <c r="C33" s="811"/>
      <c r="D33" s="811" t="s">
        <v>531</v>
      </c>
      <c r="E33" s="811"/>
      <c r="F33" s="811" t="s">
        <v>532</v>
      </c>
      <c r="G33" s="812">
        <f>1-0.0158</f>
        <v>0.98419999999999996</v>
      </c>
      <c r="H33" s="811" t="s">
        <v>773</v>
      </c>
      <c r="I33" s="811" t="s">
        <v>1296</v>
      </c>
    </row>
    <row r="34" spans="2:9" hidden="1" x14ac:dyDescent="0.2">
      <c r="B34" s="813"/>
      <c r="C34" s="820"/>
      <c r="D34" s="811"/>
      <c r="E34" s="811"/>
      <c r="F34" s="811"/>
      <c r="G34" s="811"/>
      <c r="H34" s="811"/>
      <c r="I34" s="811"/>
    </row>
    <row r="35" spans="2:9" hidden="1" x14ac:dyDescent="0.2">
      <c r="B35" s="813"/>
      <c r="C35" s="810" t="s">
        <v>534</v>
      </c>
      <c r="D35" s="811"/>
      <c r="E35" s="804"/>
      <c r="F35" s="805" t="s">
        <v>532</v>
      </c>
      <c r="G35" s="817"/>
      <c r="H35" s="805"/>
      <c r="I35" s="804" t="s">
        <v>1296</v>
      </c>
    </row>
    <row r="36" spans="2:9" x14ac:dyDescent="0.2">
      <c r="B36" s="813"/>
      <c r="C36" s="811"/>
      <c r="D36" s="811" t="s">
        <v>535</v>
      </c>
      <c r="E36" s="804"/>
      <c r="F36" s="805">
        <v>246647101</v>
      </c>
      <c r="G36" s="817">
        <v>1.6E-2</v>
      </c>
      <c r="H36" s="805"/>
      <c r="I36" s="804" t="s">
        <v>1296</v>
      </c>
    </row>
    <row r="37" spans="2:9" x14ac:dyDescent="0.2">
      <c r="B37" s="813"/>
      <c r="C37" s="811"/>
      <c r="D37" s="811"/>
      <c r="E37" s="804"/>
      <c r="F37" s="805"/>
      <c r="G37" s="817"/>
      <c r="H37" s="805"/>
      <c r="I37" s="804"/>
    </row>
    <row r="38" spans="2:9" hidden="1" x14ac:dyDescent="0.2">
      <c r="B38" s="801"/>
      <c r="C38" s="810" t="s">
        <v>254</v>
      </c>
      <c r="D38" s="804"/>
      <c r="E38" s="805">
        <v>520018946</v>
      </c>
      <c r="F38" s="817"/>
      <c r="G38" s="805"/>
      <c r="H38" s="805"/>
      <c r="I38" s="804" t="s">
        <v>1296</v>
      </c>
    </row>
    <row r="39" spans="2:9" hidden="1" x14ac:dyDescent="0.2">
      <c r="B39" s="821"/>
      <c r="C39" s="804"/>
      <c r="D39" s="811" t="s">
        <v>1343</v>
      </c>
      <c r="E39" s="805">
        <v>510928294</v>
      </c>
      <c r="F39" s="804">
        <v>510928294</v>
      </c>
      <c r="G39" s="817">
        <v>1</v>
      </c>
      <c r="H39" s="805"/>
      <c r="I39" s="804" t="s">
        <v>1296</v>
      </c>
    </row>
    <row r="40" spans="2:9" hidden="1" x14ac:dyDescent="0.2">
      <c r="B40" s="821"/>
      <c r="C40" s="804"/>
      <c r="D40" s="811" t="s">
        <v>1344</v>
      </c>
      <c r="E40" s="805">
        <v>540187358</v>
      </c>
      <c r="F40" s="804">
        <v>540187358</v>
      </c>
      <c r="G40" s="817">
        <v>1</v>
      </c>
      <c r="H40" s="805"/>
      <c r="I40" s="804" t="s">
        <v>1296</v>
      </c>
    </row>
    <row r="41" spans="2:9" x14ac:dyDescent="0.2">
      <c r="B41" s="821"/>
      <c r="C41" s="804"/>
      <c r="D41" s="811" t="s">
        <v>1343</v>
      </c>
      <c r="E41" s="805">
        <v>510928294</v>
      </c>
      <c r="F41" s="804">
        <v>510928294</v>
      </c>
      <c r="G41" s="817">
        <v>1</v>
      </c>
      <c r="H41" s="805"/>
      <c r="I41" s="804" t="s">
        <v>1296</v>
      </c>
    </row>
    <row r="42" spans="2:9" x14ac:dyDescent="0.2">
      <c r="B42" s="821"/>
      <c r="C42" s="804"/>
      <c r="D42" s="811" t="s">
        <v>1344</v>
      </c>
      <c r="E42" s="805">
        <v>540187358</v>
      </c>
      <c r="F42" s="804">
        <v>540187358</v>
      </c>
      <c r="G42" s="817">
        <v>1</v>
      </c>
      <c r="H42" s="805"/>
      <c r="I42" s="804" t="s">
        <v>1296</v>
      </c>
    </row>
    <row r="43" spans="2:9" x14ac:dyDescent="0.2">
      <c r="B43" s="821"/>
      <c r="C43" s="804"/>
      <c r="D43" s="811" t="s">
        <v>271</v>
      </c>
      <c r="E43" s="805">
        <v>550228118</v>
      </c>
      <c r="F43" s="805"/>
      <c r="G43" s="817">
        <v>1</v>
      </c>
      <c r="H43" s="805"/>
      <c r="I43" s="804" t="s">
        <v>1296</v>
      </c>
    </row>
    <row r="44" spans="2:9" hidden="1" x14ac:dyDescent="0.2">
      <c r="B44" s="821"/>
      <c r="C44" s="804"/>
      <c r="D44" s="811" t="s">
        <v>272</v>
      </c>
      <c r="E44" s="805">
        <v>513982090</v>
      </c>
      <c r="F44" s="805"/>
      <c r="G44" s="817">
        <v>1</v>
      </c>
      <c r="H44" s="805"/>
      <c r="I44" s="804" t="s">
        <v>1296</v>
      </c>
    </row>
    <row r="45" spans="2:9" hidden="1" x14ac:dyDescent="0.2">
      <c r="B45" s="821"/>
      <c r="C45" s="804"/>
      <c r="D45" s="811" t="s">
        <v>276</v>
      </c>
      <c r="E45" s="805">
        <v>520023946</v>
      </c>
      <c r="F45" s="805"/>
      <c r="G45" s="817">
        <v>0.03</v>
      </c>
      <c r="H45" s="805"/>
      <c r="I45" s="804" t="s">
        <v>1296</v>
      </c>
    </row>
    <row r="46" spans="2:9" x14ac:dyDescent="0.2">
      <c r="B46" s="821"/>
      <c r="C46" s="804"/>
      <c r="D46" s="811" t="s">
        <v>277</v>
      </c>
      <c r="E46" s="805">
        <v>510413941</v>
      </c>
      <c r="F46" s="805"/>
      <c r="G46" s="817">
        <v>1</v>
      </c>
      <c r="H46" s="805"/>
      <c r="I46" s="804" t="s">
        <v>1296</v>
      </c>
    </row>
    <row r="47" spans="2:9" x14ac:dyDescent="0.2">
      <c r="B47" s="821"/>
      <c r="C47" s="804"/>
      <c r="D47" s="811" t="s">
        <v>278</v>
      </c>
      <c r="E47" s="805">
        <v>513343277</v>
      </c>
      <c r="F47" s="805"/>
      <c r="G47" s="817">
        <v>1</v>
      </c>
      <c r="H47" s="805"/>
      <c r="I47" s="804" t="s">
        <v>1296</v>
      </c>
    </row>
    <row r="48" spans="2:9" x14ac:dyDescent="0.2">
      <c r="B48" s="808"/>
      <c r="C48" s="804"/>
      <c r="D48" s="811" t="s">
        <v>531</v>
      </c>
      <c r="E48" s="805" t="s">
        <v>532</v>
      </c>
      <c r="F48" s="805"/>
      <c r="G48" s="817">
        <v>1.5800000000000002E-2</v>
      </c>
      <c r="H48" s="805"/>
      <c r="I48" s="804" t="s">
        <v>1296</v>
      </c>
    </row>
    <row r="49" spans="2:9" x14ac:dyDescent="0.2">
      <c r="B49" s="822"/>
      <c r="C49" s="804"/>
      <c r="D49" s="811" t="s">
        <v>280</v>
      </c>
      <c r="E49" s="805">
        <v>513564112</v>
      </c>
      <c r="F49" s="805"/>
      <c r="G49" s="817">
        <v>1</v>
      </c>
      <c r="H49" s="805"/>
      <c r="I49" s="804" t="s">
        <v>1296</v>
      </c>
    </row>
    <row r="50" spans="2:9" x14ac:dyDescent="0.2">
      <c r="B50" s="808"/>
      <c r="C50" s="804"/>
      <c r="D50" s="811" t="s">
        <v>1261</v>
      </c>
      <c r="E50" s="805">
        <v>540237666</v>
      </c>
      <c r="F50" s="805"/>
      <c r="G50" s="817">
        <v>0.5</v>
      </c>
      <c r="H50" s="805" t="s">
        <v>1262</v>
      </c>
      <c r="I50" s="804" t="s">
        <v>1296</v>
      </c>
    </row>
    <row r="51" spans="2:9" x14ac:dyDescent="0.2">
      <c r="B51" s="821"/>
      <c r="C51" s="804"/>
      <c r="D51" s="811" t="s">
        <v>287</v>
      </c>
      <c r="E51" s="805">
        <v>510986276</v>
      </c>
      <c r="F51" s="805"/>
      <c r="G51" s="817"/>
      <c r="H51" s="805" t="s">
        <v>288</v>
      </c>
      <c r="I51" s="804" t="s">
        <v>1296</v>
      </c>
    </row>
    <row r="52" spans="2:9" x14ac:dyDescent="0.2">
      <c r="B52" s="808"/>
      <c r="C52" s="804"/>
      <c r="D52" s="811" t="s">
        <v>293</v>
      </c>
      <c r="E52" s="805">
        <v>513220566</v>
      </c>
      <c r="F52" s="805"/>
      <c r="G52" s="817">
        <v>0.5</v>
      </c>
      <c r="H52" s="805" t="s">
        <v>1663</v>
      </c>
      <c r="I52" s="804" t="s">
        <v>1296</v>
      </c>
    </row>
    <row r="53" spans="2:9" x14ac:dyDescent="0.2">
      <c r="B53" s="808"/>
      <c r="C53" s="804"/>
      <c r="D53" s="811" t="s">
        <v>294</v>
      </c>
      <c r="E53" s="805">
        <v>512805102</v>
      </c>
      <c r="F53" s="805"/>
      <c r="G53" s="817">
        <v>0.501</v>
      </c>
      <c r="H53" s="805"/>
      <c r="I53" s="804" t="s">
        <v>1296</v>
      </c>
    </row>
    <row r="54" spans="2:9" x14ac:dyDescent="0.2">
      <c r="B54" s="808"/>
      <c r="C54" s="804"/>
      <c r="D54" s="811" t="s">
        <v>295</v>
      </c>
      <c r="E54" s="805">
        <v>512162215</v>
      </c>
      <c r="F54" s="805"/>
      <c r="G54" s="817">
        <v>0.5</v>
      </c>
      <c r="H54" s="805" t="s">
        <v>1664</v>
      </c>
      <c r="I54" s="804" t="s">
        <v>1296</v>
      </c>
    </row>
    <row r="55" spans="2:9" x14ac:dyDescent="0.2">
      <c r="B55" s="808"/>
      <c r="C55" s="804"/>
      <c r="D55" s="811" t="s">
        <v>296</v>
      </c>
      <c r="E55" s="805">
        <v>540238557</v>
      </c>
      <c r="F55" s="805"/>
      <c r="G55" s="817">
        <v>1</v>
      </c>
      <c r="H55" s="805"/>
      <c r="I55" s="804" t="s">
        <v>1296</v>
      </c>
    </row>
    <row r="56" spans="2:9" x14ac:dyDescent="0.2">
      <c r="B56" s="808"/>
      <c r="C56" s="804"/>
      <c r="D56" s="811" t="s">
        <v>297</v>
      </c>
      <c r="E56" s="805">
        <v>540238490</v>
      </c>
      <c r="F56" s="805"/>
      <c r="G56" s="817">
        <v>1</v>
      </c>
      <c r="H56" s="805"/>
      <c r="I56" s="804" t="s">
        <v>1296</v>
      </c>
    </row>
    <row r="57" spans="2:9" x14ac:dyDescent="0.2">
      <c r="B57" s="808"/>
      <c r="C57" s="804"/>
      <c r="D57" s="811" t="s">
        <v>1375</v>
      </c>
      <c r="E57" s="805">
        <v>512837253</v>
      </c>
      <c r="F57" s="805"/>
      <c r="G57" s="817">
        <v>1</v>
      </c>
      <c r="H57" s="805"/>
      <c r="I57" s="804"/>
    </row>
    <row r="58" spans="2:9" ht="45" x14ac:dyDescent="0.2">
      <c r="B58" s="808"/>
      <c r="C58" s="804"/>
      <c r="D58" s="811" t="s">
        <v>290</v>
      </c>
      <c r="E58" s="805">
        <v>520043324</v>
      </c>
      <c r="F58" s="817"/>
      <c r="G58" s="817"/>
      <c r="H58" s="805" t="s">
        <v>1424</v>
      </c>
      <c r="I58" s="804" t="s">
        <v>1296</v>
      </c>
    </row>
    <row r="59" spans="2:9" x14ac:dyDescent="0.2">
      <c r="B59" s="808"/>
      <c r="C59" s="804"/>
      <c r="D59" s="811" t="s">
        <v>291</v>
      </c>
      <c r="E59" s="805">
        <v>511903445</v>
      </c>
      <c r="F59" s="805"/>
      <c r="G59" s="817">
        <v>1</v>
      </c>
      <c r="H59" s="805"/>
      <c r="I59" s="804" t="s">
        <v>1296</v>
      </c>
    </row>
    <row r="60" spans="2:9" ht="45" x14ac:dyDescent="0.2">
      <c r="B60" s="808"/>
      <c r="C60" s="804"/>
      <c r="D60" s="811" t="s">
        <v>292</v>
      </c>
      <c r="E60" s="805">
        <v>511404501</v>
      </c>
      <c r="F60" s="805"/>
      <c r="G60" s="817">
        <v>1</v>
      </c>
      <c r="H60" s="491" t="s">
        <v>1665</v>
      </c>
      <c r="I60" s="804" t="s">
        <v>1296</v>
      </c>
    </row>
    <row r="61" spans="2:9" x14ac:dyDescent="0.2">
      <c r="B61" s="808"/>
      <c r="C61" s="804"/>
      <c r="D61" s="811" t="s">
        <v>1376</v>
      </c>
      <c r="E61" s="805">
        <v>513024794</v>
      </c>
      <c r="F61" s="805"/>
      <c r="G61" s="817">
        <v>0.51</v>
      </c>
      <c r="H61" s="805"/>
      <c r="I61" s="804"/>
    </row>
    <row r="62" spans="2:9" ht="22.5" x14ac:dyDescent="0.2">
      <c r="B62" s="823"/>
      <c r="C62" s="804"/>
      <c r="D62" s="780" t="s">
        <v>263</v>
      </c>
      <c r="E62" s="805">
        <v>510135783</v>
      </c>
      <c r="F62" s="657">
        <v>510135783</v>
      </c>
      <c r="G62" s="781">
        <v>1</v>
      </c>
      <c r="H62" s="805" t="s">
        <v>1595</v>
      </c>
      <c r="I62" s="790" t="s">
        <v>1296</v>
      </c>
    </row>
    <row r="63" spans="2:9" x14ac:dyDescent="0.2">
      <c r="B63" s="824"/>
      <c r="C63" s="804"/>
      <c r="D63" s="780" t="s">
        <v>264</v>
      </c>
      <c r="E63" s="805">
        <v>511733594</v>
      </c>
      <c r="F63" s="657">
        <v>511733594</v>
      </c>
      <c r="G63" s="781">
        <v>1</v>
      </c>
      <c r="H63" s="805"/>
      <c r="I63" s="790" t="s">
        <v>1296</v>
      </c>
    </row>
    <row r="64" spans="2:9" ht="10.5" customHeight="1" x14ac:dyDescent="0.2">
      <c r="B64" s="823"/>
      <c r="C64" s="804"/>
      <c r="D64" s="780" t="s">
        <v>1409</v>
      </c>
      <c r="E64" s="805">
        <v>513094219</v>
      </c>
      <c r="F64" s="657">
        <v>513094219</v>
      </c>
      <c r="G64" s="781">
        <v>1</v>
      </c>
      <c r="H64" s="805"/>
      <c r="I64" s="790" t="s">
        <v>1296</v>
      </c>
    </row>
    <row r="65" spans="2:9" ht="10.5" customHeight="1" x14ac:dyDescent="0.2">
      <c r="B65" s="823"/>
      <c r="C65" s="804"/>
      <c r="D65" s="780" t="s">
        <v>269</v>
      </c>
      <c r="E65" s="805">
        <v>510223878</v>
      </c>
      <c r="F65" s="657">
        <v>510223878</v>
      </c>
      <c r="G65" s="781">
        <v>0.75</v>
      </c>
      <c r="H65" s="805"/>
      <c r="I65" s="790" t="s">
        <v>1296</v>
      </c>
    </row>
    <row r="66" spans="2:9" x14ac:dyDescent="0.2">
      <c r="B66" s="823"/>
      <c r="C66" s="804"/>
      <c r="D66" s="780" t="s">
        <v>1410</v>
      </c>
      <c r="E66" s="805">
        <v>510388317</v>
      </c>
      <c r="F66" s="657">
        <v>510388317</v>
      </c>
      <c r="G66" s="781">
        <v>0.5</v>
      </c>
      <c r="H66" s="805"/>
      <c r="I66" s="790" t="s">
        <v>1296</v>
      </c>
    </row>
    <row r="67" spans="2:9" x14ac:dyDescent="0.2">
      <c r="B67" s="824"/>
      <c r="C67" s="804"/>
      <c r="D67" s="780" t="s">
        <v>1411</v>
      </c>
      <c r="E67" s="805">
        <v>514585595</v>
      </c>
      <c r="F67" s="657">
        <v>514585595</v>
      </c>
      <c r="G67" s="781">
        <v>0.6</v>
      </c>
      <c r="H67" s="805"/>
      <c r="I67" s="790" t="s">
        <v>1296</v>
      </c>
    </row>
    <row r="68" spans="2:9" x14ac:dyDescent="0.2">
      <c r="B68" s="823"/>
      <c r="C68" s="804"/>
      <c r="D68" s="780" t="s">
        <v>1412</v>
      </c>
      <c r="E68" s="805">
        <v>511021412</v>
      </c>
      <c r="F68" s="657">
        <v>511021412</v>
      </c>
      <c r="G68" s="781">
        <v>0.5</v>
      </c>
      <c r="H68" s="805"/>
      <c r="I68" s="790" t="s">
        <v>1296</v>
      </c>
    </row>
    <row r="69" spans="2:9" x14ac:dyDescent="0.2">
      <c r="B69" s="824"/>
      <c r="C69" s="804"/>
      <c r="D69" s="780" t="s">
        <v>1413</v>
      </c>
      <c r="E69" s="805">
        <v>513447078</v>
      </c>
      <c r="F69" s="657">
        <v>513447078</v>
      </c>
      <c r="G69" s="781">
        <v>0.5</v>
      </c>
      <c r="H69" s="805"/>
      <c r="I69" s="790" t="s">
        <v>1296</v>
      </c>
    </row>
    <row r="70" spans="2:9" x14ac:dyDescent="0.2">
      <c r="B70" s="824"/>
      <c r="C70" s="804"/>
      <c r="D70" s="780" t="s">
        <v>1414</v>
      </c>
      <c r="E70" s="805">
        <v>513091447</v>
      </c>
      <c r="F70" s="657">
        <v>513091447</v>
      </c>
      <c r="G70" s="781">
        <v>1</v>
      </c>
      <c r="H70" s="780" t="s">
        <v>1666</v>
      </c>
      <c r="I70" s="790" t="s">
        <v>1296</v>
      </c>
    </row>
    <row r="71" spans="2:9" x14ac:dyDescent="0.2">
      <c r="B71" s="824"/>
      <c r="C71" s="804"/>
      <c r="D71" s="780" t="s">
        <v>1415</v>
      </c>
      <c r="E71" s="805">
        <v>514944792</v>
      </c>
      <c r="F71" s="657">
        <v>514944792</v>
      </c>
      <c r="G71" s="781">
        <v>0.5</v>
      </c>
      <c r="H71" s="780" t="s">
        <v>288</v>
      </c>
      <c r="I71" s="790" t="s">
        <v>1296</v>
      </c>
    </row>
    <row r="72" spans="2:9" x14ac:dyDescent="0.2">
      <c r="B72" s="824"/>
      <c r="C72" s="804"/>
      <c r="D72" s="780" t="s">
        <v>1416</v>
      </c>
      <c r="E72" s="805">
        <v>540218559</v>
      </c>
      <c r="F72" s="657"/>
      <c r="G72" s="781">
        <v>0.5</v>
      </c>
      <c r="H72" s="780" t="s">
        <v>1596</v>
      </c>
      <c r="I72" s="790" t="s">
        <v>1296</v>
      </c>
    </row>
    <row r="73" spans="2:9" x14ac:dyDescent="0.2">
      <c r="B73" s="824"/>
      <c r="C73" s="804"/>
      <c r="D73" s="780" t="s">
        <v>1417</v>
      </c>
      <c r="E73" s="805">
        <v>514790583</v>
      </c>
      <c r="F73" s="657">
        <v>514790583</v>
      </c>
      <c r="G73" s="782">
        <v>0.5</v>
      </c>
      <c r="H73" s="780" t="s">
        <v>1508</v>
      </c>
      <c r="I73" s="790" t="s">
        <v>1296</v>
      </c>
    </row>
    <row r="74" spans="2:9" x14ac:dyDescent="0.2">
      <c r="B74" s="824"/>
      <c r="C74" s="804"/>
      <c r="D74" s="780" t="s">
        <v>1418</v>
      </c>
      <c r="E74" s="805">
        <v>513196956</v>
      </c>
      <c r="F74" s="657">
        <v>513196956</v>
      </c>
      <c r="G74" s="782">
        <v>0.6</v>
      </c>
      <c r="H74" s="780" t="s">
        <v>1667</v>
      </c>
      <c r="I74" s="790" t="s">
        <v>1296</v>
      </c>
    </row>
    <row r="75" spans="2:9" x14ac:dyDescent="0.2">
      <c r="B75" s="824"/>
      <c r="C75" s="804"/>
      <c r="D75" s="780" t="s">
        <v>1419</v>
      </c>
      <c r="E75" s="805">
        <v>513895110</v>
      </c>
      <c r="F75" s="657">
        <v>513895110</v>
      </c>
      <c r="G75" s="782">
        <v>0.5</v>
      </c>
      <c r="H75" s="780"/>
      <c r="I75" s="790" t="s">
        <v>1296</v>
      </c>
    </row>
    <row r="76" spans="2:9" x14ac:dyDescent="0.2">
      <c r="B76" s="824"/>
      <c r="C76" s="804"/>
      <c r="D76" s="780" t="s">
        <v>1420</v>
      </c>
      <c r="E76" s="805">
        <v>515024438</v>
      </c>
      <c r="F76" s="657">
        <v>515024438</v>
      </c>
      <c r="G76" s="782">
        <v>1</v>
      </c>
      <c r="H76" s="780"/>
      <c r="I76" s="790" t="s">
        <v>1296</v>
      </c>
    </row>
    <row r="77" spans="2:9" x14ac:dyDescent="0.2">
      <c r="B77" s="824"/>
      <c r="C77" s="804"/>
      <c r="D77" s="780" t="s">
        <v>1509</v>
      </c>
      <c r="E77" s="805">
        <v>514697762</v>
      </c>
      <c r="F77" s="805"/>
      <c r="G77" s="782">
        <v>1</v>
      </c>
      <c r="H77" s="780" t="s">
        <v>1668</v>
      </c>
      <c r="I77" s="790" t="s">
        <v>1296</v>
      </c>
    </row>
    <row r="78" spans="2:9" x14ac:dyDescent="0.2">
      <c r="B78" s="825"/>
      <c r="C78" s="804"/>
      <c r="D78" s="811" t="s">
        <v>1510</v>
      </c>
      <c r="E78" s="805">
        <v>515024263</v>
      </c>
      <c r="F78" s="805"/>
      <c r="G78" s="817">
        <v>1</v>
      </c>
      <c r="H78" s="805"/>
      <c r="I78" s="790" t="s">
        <v>1296</v>
      </c>
    </row>
    <row r="79" spans="2:9" x14ac:dyDescent="0.2">
      <c r="B79" s="825"/>
      <c r="C79" s="804"/>
      <c r="D79" s="811" t="s">
        <v>1669</v>
      </c>
      <c r="E79" s="805">
        <v>514318369</v>
      </c>
      <c r="F79" s="805"/>
      <c r="G79" s="817">
        <v>0.51</v>
      </c>
      <c r="H79" s="805"/>
      <c r="I79" s="790" t="s">
        <v>1296</v>
      </c>
    </row>
    <row r="80" spans="2:9" x14ac:dyDescent="0.2">
      <c r="B80" s="825"/>
      <c r="C80" s="804"/>
      <c r="D80" s="811" t="s">
        <v>272</v>
      </c>
      <c r="E80" s="805">
        <v>513982090</v>
      </c>
      <c r="F80" s="805"/>
      <c r="G80" s="817">
        <v>1</v>
      </c>
      <c r="H80" s="805"/>
      <c r="I80" s="790" t="s">
        <v>1296</v>
      </c>
    </row>
    <row r="81" spans="2:9" x14ac:dyDescent="0.2">
      <c r="B81" s="825"/>
      <c r="C81" s="804"/>
      <c r="D81" s="811" t="s">
        <v>1670</v>
      </c>
      <c r="E81" s="805">
        <v>514488618</v>
      </c>
      <c r="F81" s="805"/>
      <c r="G81" s="817">
        <v>1</v>
      </c>
      <c r="H81" s="805"/>
      <c r="I81" s="790" t="s">
        <v>1296</v>
      </c>
    </row>
    <row r="82" spans="2:9" x14ac:dyDescent="0.2">
      <c r="B82" s="825"/>
      <c r="C82" s="804"/>
      <c r="D82" s="811" t="s">
        <v>1671</v>
      </c>
      <c r="E82" s="805">
        <v>512193079</v>
      </c>
      <c r="F82" s="805"/>
      <c r="G82" s="817">
        <v>0.13</v>
      </c>
      <c r="H82" s="805"/>
      <c r="I82" s="804" t="s">
        <v>1296</v>
      </c>
    </row>
    <row r="83" spans="2:9" ht="10.5" customHeight="1" x14ac:dyDescent="0.2">
      <c r="B83" s="813"/>
      <c r="C83" s="804"/>
      <c r="D83" s="804"/>
      <c r="E83" s="804"/>
      <c r="F83" s="804"/>
      <c r="G83" s="804"/>
      <c r="H83" s="804"/>
      <c r="I83" s="804"/>
    </row>
    <row r="84" spans="2:9" x14ac:dyDescent="0.2">
      <c r="B84" s="826"/>
      <c r="C84" s="827" t="s">
        <v>16</v>
      </c>
      <c r="D84" s="828"/>
      <c r="E84" s="829"/>
      <c r="F84" s="829">
        <v>520017450</v>
      </c>
      <c r="G84" s="830"/>
      <c r="H84" s="831" t="s">
        <v>1377</v>
      </c>
      <c r="I84" s="829" t="s">
        <v>1295</v>
      </c>
    </row>
    <row r="85" spans="2:9" x14ac:dyDescent="0.2">
      <c r="B85" s="813"/>
      <c r="C85" s="811"/>
      <c r="D85" s="811"/>
      <c r="E85" s="804"/>
      <c r="F85" s="805"/>
      <c r="G85" s="817"/>
      <c r="H85" s="805"/>
      <c r="I85" s="804"/>
    </row>
    <row r="86" spans="2:9" x14ac:dyDescent="0.2">
      <c r="B86" s="813"/>
      <c r="C86" s="810" t="s">
        <v>1706</v>
      </c>
      <c r="D86" s="658"/>
      <c r="E86" s="659"/>
      <c r="F86" s="660"/>
      <c r="G86" s="661"/>
      <c r="H86" s="660"/>
      <c r="I86" s="832"/>
    </row>
    <row r="87" spans="2:9" x14ac:dyDescent="0.2">
      <c r="B87" s="833"/>
      <c r="C87" s="834"/>
      <c r="D87" s="811" t="s">
        <v>331</v>
      </c>
      <c r="E87" s="804"/>
      <c r="F87" s="805">
        <v>513276600</v>
      </c>
      <c r="G87" s="817">
        <v>1</v>
      </c>
      <c r="H87" s="805"/>
      <c r="I87" s="804" t="s">
        <v>1296</v>
      </c>
    </row>
    <row r="88" spans="2:9" x14ac:dyDescent="0.2">
      <c r="B88" s="833"/>
      <c r="C88" s="834"/>
      <c r="D88" s="811" t="s">
        <v>1378</v>
      </c>
      <c r="E88" s="804"/>
      <c r="F88" s="805">
        <v>514486281</v>
      </c>
      <c r="G88" s="817">
        <v>1</v>
      </c>
      <c r="H88" s="805"/>
      <c r="I88" s="804" t="s">
        <v>1296</v>
      </c>
    </row>
    <row r="89" spans="2:9" x14ac:dyDescent="0.2">
      <c r="B89" s="813"/>
      <c r="C89" s="835"/>
      <c r="D89" s="490"/>
      <c r="E89" s="514"/>
      <c r="F89" s="491"/>
      <c r="G89" s="515"/>
      <c r="H89" s="491"/>
      <c r="I89" s="804" t="s">
        <v>1296</v>
      </c>
    </row>
    <row r="90" spans="2:9" x14ac:dyDescent="0.2">
      <c r="B90" s="813"/>
      <c r="C90" s="810" t="s">
        <v>299</v>
      </c>
      <c r="D90" s="811"/>
      <c r="E90" s="804"/>
      <c r="F90" s="805">
        <v>513017152</v>
      </c>
      <c r="G90" s="817"/>
      <c r="H90" s="805"/>
      <c r="I90" s="804" t="s">
        <v>1296</v>
      </c>
    </row>
    <row r="91" spans="2:9" x14ac:dyDescent="0.2">
      <c r="B91" s="813"/>
      <c r="C91" s="811"/>
      <c r="D91" s="811" t="s">
        <v>328</v>
      </c>
      <c r="E91" s="804"/>
      <c r="F91" s="805">
        <v>520043910</v>
      </c>
      <c r="G91" s="817">
        <v>0.5</v>
      </c>
      <c r="H91" s="805"/>
      <c r="I91" s="804" t="s">
        <v>1296</v>
      </c>
    </row>
    <row r="92" spans="2:9" x14ac:dyDescent="0.2">
      <c r="B92" s="813"/>
      <c r="C92" s="810" t="s">
        <v>328</v>
      </c>
      <c r="D92" s="811"/>
      <c r="E92" s="804"/>
      <c r="F92" s="805"/>
      <c r="G92" s="817"/>
      <c r="H92" s="805"/>
      <c r="I92" s="804"/>
    </row>
    <row r="93" spans="2:9" x14ac:dyDescent="0.2">
      <c r="B93" s="813"/>
      <c r="C93" s="811"/>
      <c r="D93" s="811" t="s">
        <v>1379</v>
      </c>
      <c r="E93" s="804"/>
      <c r="F93" s="805" t="s">
        <v>758</v>
      </c>
      <c r="G93" s="817">
        <v>1</v>
      </c>
      <c r="H93" s="805"/>
      <c r="I93" s="804" t="s">
        <v>1296</v>
      </c>
    </row>
    <row r="94" spans="2:9" x14ac:dyDescent="0.2">
      <c r="B94" s="813"/>
      <c r="C94" s="811"/>
      <c r="D94" s="811" t="s">
        <v>1380</v>
      </c>
      <c r="E94" s="804"/>
      <c r="F94" s="805" t="s">
        <v>758</v>
      </c>
      <c r="G94" s="817">
        <v>1</v>
      </c>
      <c r="H94" s="805"/>
      <c r="I94" s="804" t="s">
        <v>1296</v>
      </c>
    </row>
    <row r="95" spans="2:9" x14ac:dyDescent="0.2">
      <c r="B95" s="813"/>
      <c r="C95" s="811"/>
      <c r="D95" s="811" t="s">
        <v>1381</v>
      </c>
      <c r="E95" s="804"/>
      <c r="F95" s="805">
        <v>540192028</v>
      </c>
      <c r="G95" s="817">
        <v>0.95</v>
      </c>
      <c r="H95" s="805" t="s">
        <v>1421</v>
      </c>
      <c r="I95" s="804" t="s">
        <v>1296</v>
      </c>
    </row>
    <row r="96" spans="2:9" x14ac:dyDescent="0.2">
      <c r="B96" s="813"/>
      <c r="C96" s="811"/>
      <c r="D96" s="811" t="s">
        <v>1382</v>
      </c>
      <c r="E96" s="804"/>
      <c r="F96" s="805" t="s">
        <v>758</v>
      </c>
      <c r="G96" s="817">
        <v>1</v>
      </c>
      <c r="H96" s="805"/>
      <c r="I96" s="804" t="s">
        <v>1296</v>
      </c>
    </row>
    <row r="97" spans="2:9" ht="10.5" customHeight="1" x14ac:dyDescent="0.2">
      <c r="B97" s="813"/>
      <c r="C97" s="811"/>
      <c r="D97" s="811" t="s">
        <v>1383</v>
      </c>
      <c r="E97" s="804"/>
      <c r="F97" s="805" t="s">
        <v>758</v>
      </c>
      <c r="G97" s="817">
        <v>0.2</v>
      </c>
      <c r="H97" s="805"/>
      <c r="I97" s="804" t="s">
        <v>1296</v>
      </c>
    </row>
    <row r="98" spans="2:9" x14ac:dyDescent="0.2">
      <c r="B98" s="813"/>
      <c r="C98" s="811"/>
      <c r="D98" s="811" t="s">
        <v>1384</v>
      </c>
      <c r="E98" s="804"/>
      <c r="F98" s="805" t="s">
        <v>758</v>
      </c>
      <c r="G98" s="817">
        <v>0.5</v>
      </c>
      <c r="H98" s="805"/>
      <c r="I98" s="804" t="s">
        <v>1296</v>
      </c>
    </row>
    <row r="99" spans="2:9" x14ac:dyDescent="0.2">
      <c r="B99" s="813"/>
      <c r="C99" s="811"/>
      <c r="D99" s="811" t="s">
        <v>1385</v>
      </c>
      <c r="E99" s="804"/>
      <c r="F99" s="805">
        <v>513102384</v>
      </c>
      <c r="G99" s="817">
        <v>0.5</v>
      </c>
      <c r="H99" s="805"/>
      <c r="I99" s="804" t="s">
        <v>1296</v>
      </c>
    </row>
    <row r="100" spans="2:9" x14ac:dyDescent="0.2">
      <c r="B100" s="813"/>
      <c r="C100" s="811"/>
      <c r="D100" s="811" t="s">
        <v>1386</v>
      </c>
      <c r="E100" s="804"/>
      <c r="F100" s="805">
        <v>540209970</v>
      </c>
      <c r="G100" s="817">
        <v>0.5</v>
      </c>
      <c r="H100" s="805"/>
      <c r="I100" s="804" t="s">
        <v>1296</v>
      </c>
    </row>
    <row r="101" spans="2:9" x14ac:dyDescent="0.2">
      <c r="B101" s="813"/>
      <c r="C101" s="811"/>
      <c r="D101" s="811" t="s">
        <v>1387</v>
      </c>
      <c r="E101" s="804"/>
      <c r="F101" s="805">
        <v>513193367</v>
      </c>
      <c r="G101" s="817">
        <v>0.5</v>
      </c>
      <c r="H101" s="805"/>
      <c r="I101" s="804" t="s">
        <v>1296</v>
      </c>
    </row>
    <row r="102" spans="2:9" ht="10.5" customHeight="1" x14ac:dyDescent="0.2">
      <c r="B102" s="813"/>
      <c r="C102" s="811"/>
      <c r="D102" s="811" t="s">
        <v>1388</v>
      </c>
      <c r="E102" s="804"/>
      <c r="F102" s="805">
        <v>513365098</v>
      </c>
      <c r="G102" s="817">
        <v>0.40500000000000003</v>
      </c>
      <c r="H102" s="805"/>
      <c r="I102" s="804" t="s">
        <v>1296</v>
      </c>
    </row>
    <row r="103" spans="2:9" x14ac:dyDescent="0.2">
      <c r="B103" s="813"/>
      <c r="C103" s="811"/>
      <c r="D103" s="811" t="s">
        <v>1389</v>
      </c>
      <c r="E103" s="804"/>
      <c r="F103" s="805">
        <v>540026339</v>
      </c>
      <c r="G103" s="817">
        <v>0.5</v>
      </c>
      <c r="H103" s="805"/>
      <c r="I103" s="804" t="s">
        <v>1296</v>
      </c>
    </row>
    <row r="104" spans="2:9" x14ac:dyDescent="0.2">
      <c r="B104" s="813"/>
      <c r="C104" s="811"/>
      <c r="D104" s="811" t="s">
        <v>1390</v>
      </c>
      <c r="E104" s="804"/>
      <c r="F104" s="805">
        <v>513838326</v>
      </c>
      <c r="G104" s="817">
        <v>0.5</v>
      </c>
      <c r="H104" s="805"/>
      <c r="I104" s="804" t="s">
        <v>1296</v>
      </c>
    </row>
    <row r="105" spans="2:9" x14ac:dyDescent="0.2">
      <c r="B105" s="813"/>
      <c r="C105" s="811"/>
      <c r="D105" s="811" t="s">
        <v>1391</v>
      </c>
      <c r="E105" s="804"/>
      <c r="F105" s="805">
        <v>514043736</v>
      </c>
      <c r="G105" s="817">
        <v>1</v>
      </c>
      <c r="H105" s="805"/>
      <c r="I105" s="804" t="s">
        <v>1296</v>
      </c>
    </row>
    <row r="106" spans="2:9" x14ac:dyDescent="0.2">
      <c r="B106" s="813"/>
      <c r="C106" s="811"/>
      <c r="D106" s="811" t="s">
        <v>1392</v>
      </c>
      <c r="E106" s="804"/>
      <c r="F106" s="805" t="s">
        <v>758</v>
      </c>
      <c r="G106" s="817">
        <v>0.99</v>
      </c>
      <c r="H106" s="805" t="s">
        <v>1421</v>
      </c>
      <c r="I106" s="804" t="s">
        <v>1296</v>
      </c>
    </row>
    <row r="107" spans="2:9" x14ac:dyDescent="0.2">
      <c r="B107" s="813"/>
      <c r="C107" s="811"/>
      <c r="D107" s="811" t="s">
        <v>1393</v>
      </c>
      <c r="E107" s="804"/>
      <c r="F107" s="805">
        <v>514271816</v>
      </c>
      <c r="G107" s="817">
        <v>0.51</v>
      </c>
      <c r="H107" s="805"/>
      <c r="I107" s="804" t="s">
        <v>1296</v>
      </c>
    </row>
    <row r="108" spans="2:9" ht="10.5" customHeight="1" x14ac:dyDescent="0.2">
      <c r="B108" s="813"/>
      <c r="C108" s="811"/>
      <c r="D108" s="811" t="s">
        <v>1394</v>
      </c>
      <c r="E108" s="804"/>
      <c r="F108" s="805">
        <v>540242096</v>
      </c>
      <c r="G108" s="817">
        <v>0.51</v>
      </c>
      <c r="H108" s="805"/>
      <c r="I108" s="804" t="s">
        <v>1296</v>
      </c>
    </row>
    <row r="109" spans="2:9" x14ac:dyDescent="0.2">
      <c r="B109" s="813"/>
      <c r="C109" s="811"/>
      <c r="D109" s="811" t="s">
        <v>1395</v>
      </c>
      <c r="E109" s="804"/>
      <c r="F109" s="805">
        <v>514564038</v>
      </c>
      <c r="G109" s="817">
        <v>0.51</v>
      </c>
      <c r="H109" s="805"/>
      <c r="I109" s="804" t="s">
        <v>1296</v>
      </c>
    </row>
    <row r="110" spans="2:9" ht="10.5" customHeight="1" x14ac:dyDescent="0.2">
      <c r="B110" s="813"/>
      <c r="C110" s="811"/>
      <c r="D110" s="811" t="s">
        <v>1396</v>
      </c>
      <c r="E110" s="804"/>
      <c r="F110" s="805" t="s">
        <v>758</v>
      </c>
      <c r="G110" s="817">
        <v>1</v>
      </c>
      <c r="H110" s="805"/>
      <c r="I110" s="804" t="s">
        <v>1296</v>
      </c>
    </row>
    <row r="111" spans="2:9" ht="22.5" x14ac:dyDescent="0.2">
      <c r="B111" s="813"/>
      <c r="C111" s="811"/>
      <c r="D111" s="811" t="s">
        <v>1397</v>
      </c>
      <c r="E111" s="804"/>
      <c r="F111" s="805">
        <v>520284599</v>
      </c>
      <c r="G111" s="817">
        <v>0.86499999999999999</v>
      </c>
      <c r="H111" s="805"/>
      <c r="I111" s="804" t="s">
        <v>1296</v>
      </c>
    </row>
    <row r="112" spans="2:9" x14ac:dyDescent="0.2">
      <c r="B112" s="813"/>
      <c r="C112" s="811"/>
      <c r="D112" s="811" t="s">
        <v>1398</v>
      </c>
      <c r="E112" s="804"/>
      <c r="F112" s="805">
        <v>514657295</v>
      </c>
      <c r="G112" s="817">
        <v>0.92759999999999998</v>
      </c>
      <c r="H112" s="805"/>
      <c r="I112" s="804" t="s">
        <v>1296</v>
      </c>
    </row>
    <row r="113" spans="2:9" x14ac:dyDescent="0.2">
      <c r="B113" s="813"/>
      <c r="C113" s="811"/>
      <c r="D113" s="811" t="s">
        <v>1399</v>
      </c>
      <c r="E113" s="804"/>
      <c r="F113" s="805">
        <v>540250958</v>
      </c>
      <c r="G113" s="817">
        <v>0.99</v>
      </c>
      <c r="H113" s="805" t="s">
        <v>1421</v>
      </c>
      <c r="I113" s="804" t="s">
        <v>1296</v>
      </c>
    </row>
    <row r="114" spans="2:9" x14ac:dyDescent="0.2">
      <c r="B114" s="813"/>
      <c r="C114" s="811"/>
      <c r="D114" s="811" t="s">
        <v>1403</v>
      </c>
      <c r="E114" s="804"/>
      <c r="F114" s="805">
        <v>515032373</v>
      </c>
      <c r="G114" s="817">
        <v>1</v>
      </c>
      <c r="H114" s="805"/>
      <c r="I114" s="804"/>
    </row>
    <row r="115" spans="2:9" x14ac:dyDescent="0.2">
      <c r="B115" s="813"/>
      <c r="C115" s="811"/>
      <c r="D115" s="811" t="s">
        <v>1672</v>
      </c>
      <c r="E115" s="804"/>
      <c r="F115" s="805" t="s">
        <v>1673</v>
      </c>
      <c r="G115" s="817">
        <v>0.25</v>
      </c>
      <c r="H115" s="805"/>
      <c r="I115" s="804"/>
    </row>
    <row r="116" spans="2:9" x14ac:dyDescent="0.2">
      <c r="B116" s="813"/>
      <c r="C116" s="811"/>
      <c r="D116" s="811"/>
      <c r="E116" s="804"/>
      <c r="F116" s="805"/>
      <c r="G116" s="817"/>
      <c r="H116" s="805"/>
      <c r="I116" s="804"/>
    </row>
    <row r="117" spans="2:9" x14ac:dyDescent="0.2">
      <c r="B117" s="813"/>
      <c r="C117" s="810" t="s">
        <v>304</v>
      </c>
      <c r="D117" s="811"/>
      <c r="E117" s="804"/>
      <c r="F117" s="805">
        <v>520033291</v>
      </c>
      <c r="G117" s="817"/>
      <c r="H117" s="805"/>
      <c r="I117" s="804" t="s">
        <v>1296</v>
      </c>
    </row>
    <row r="118" spans="2:9" x14ac:dyDescent="0.2">
      <c r="B118" s="813"/>
      <c r="C118" s="804"/>
      <c r="D118" s="811" t="s">
        <v>335</v>
      </c>
      <c r="E118" s="804"/>
      <c r="F118" s="805">
        <v>510947153</v>
      </c>
      <c r="G118" s="817">
        <v>1</v>
      </c>
      <c r="H118" s="805"/>
      <c r="I118" s="804" t="s">
        <v>1296</v>
      </c>
    </row>
    <row r="119" spans="2:9" x14ac:dyDescent="0.2">
      <c r="B119" s="813"/>
      <c r="C119" s="811"/>
      <c r="D119" s="811" t="s">
        <v>336</v>
      </c>
      <c r="E119" s="804"/>
      <c r="F119" s="805">
        <v>511176646</v>
      </c>
      <c r="G119" s="817">
        <v>1</v>
      </c>
      <c r="H119" s="805"/>
      <c r="I119" s="804" t="s">
        <v>1296</v>
      </c>
    </row>
    <row r="120" spans="2:9" ht="12.75" customHeight="1" x14ac:dyDescent="0.2">
      <c r="B120" s="813"/>
      <c r="C120" s="811"/>
      <c r="D120" s="811" t="s">
        <v>337</v>
      </c>
      <c r="E120" s="804"/>
      <c r="F120" s="805">
        <v>512238841</v>
      </c>
      <c r="G120" s="817">
        <v>1</v>
      </c>
      <c r="H120" s="805"/>
      <c r="I120" s="804" t="s">
        <v>1296</v>
      </c>
    </row>
    <row r="121" spans="2:9" ht="26.25" customHeight="1" x14ac:dyDescent="0.2">
      <c r="B121" s="813"/>
      <c r="C121" s="811"/>
      <c r="D121" s="811" t="s">
        <v>338</v>
      </c>
      <c r="E121" s="804"/>
      <c r="F121" s="805">
        <v>540183027</v>
      </c>
      <c r="G121" s="817">
        <v>1</v>
      </c>
      <c r="H121" s="805"/>
      <c r="I121" s="804" t="s">
        <v>1296</v>
      </c>
    </row>
    <row r="122" spans="2:9" x14ac:dyDescent="0.2">
      <c r="B122" s="813"/>
      <c r="C122" s="811"/>
      <c r="D122" s="811" t="s">
        <v>1300</v>
      </c>
      <c r="E122" s="804"/>
      <c r="F122" s="805">
        <v>511002099</v>
      </c>
      <c r="G122" s="817">
        <v>0.33329999999999999</v>
      </c>
      <c r="H122" s="805"/>
      <c r="I122" s="804" t="s">
        <v>1296</v>
      </c>
    </row>
    <row r="123" spans="2:9" x14ac:dyDescent="0.2">
      <c r="B123" s="813"/>
      <c r="C123" s="811"/>
      <c r="D123" s="811" t="s">
        <v>1597</v>
      </c>
      <c r="E123" s="804"/>
      <c r="F123" s="805">
        <v>513385179</v>
      </c>
      <c r="G123" s="817">
        <v>0.5</v>
      </c>
      <c r="H123" s="805"/>
      <c r="I123" s="804" t="s">
        <v>1296</v>
      </c>
    </row>
    <row r="124" spans="2:9" x14ac:dyDescent="0.2">
      <c r="B124" s="813"/>
      <c r="C124" s="836"/>
      <c r="D124" s="837" t="s">
        <v>1416</v>
      </c>
      <c r="E124" s="836"/>
      <c r="F124" s="805">
        <v>540218559</v>
      </c>
      <c r="G124" s="838">
        <v>0.75</v>
      </c>
      <c r="H124" s="837" t="s">
        <v>1598</v>
      </c>
      <c r="I124" s="839" t="s">
        <v>1296</v>
      </c>
    </row>
    <row r="125" spans="2:9" x14ac:dyDescent="0.2">
      <c r="B125" s="813"/>
      <c r="C125" s="811"/>
      <c r="D125" s="840"/>
      <c r="E125" s="841"/>
      <c r="F125" s="842"/>
      <c r="G125" s="843"/>
      <c r="H125" s="842"/>
      <c r="I125" s="841"/>
    </row>
    <row r="126" spans="2:9" x14ac:dyDescent="0.2">
      <c r="B126" s="813"/>
      <c r="C126" s="810" t="s">
        <v>771</v>
      </c>
      <c r="D126" s="840"/>
      <c r="E126" s="841"/>
      <c r="F126" s="842">
        <v>520032970</v>
      </c>
      <c r="G126" s="843"/>
      <c r="H126" s="842"/>
      <c r="I126" s="841" t="s">
        <v>1296</v>
      </c>
    </row>
    <row r="127" spans="2:9" ht="22.5" x14ac:dyDescent="0.2">
      <c r="B127" s="813"/>
      <c r="C127" s="811"/>
      <c r="D127" s="840" t="s">
        <v>1429</v>
      </c>
      <c r="E127" s="841"/>
      <c r="F127" s="842">
        <v>550011340</v>
      </c>
      <c r="G127" s="843">
        <v>8.9999999999999993E-3</v>
      </c>
      <c r="H127" s="844" t="s">
        <v>1622</v>
      </c>
      <c r="I127" s="841" t="s">
        <v>1296</v>
      </c>
    </row>
    <row r="128" spans="2:9" x14ac:dyDescent="0.2">
      <c r="B128" s="813"/>
      <c r="C128" s="811"/>
      <c r="D128" s="840" t="s">
        <v>1169</v>
      </c>
      <c r="E128" s="841"/>
      <c r="F128" s="842">
        <v>511492639</v>
      </c>
      <c r="G128" s="843">
        <v>0.5</v>
      </c>
      <c r="H128" s="842"/>
      <c r="I128" s="841" t="s">
        <v>1296</v>
      </c>
    </row>
    <row r="129" spans="1:9" x14ac:dyDescent="0.2">
      <c r="A129" s="786"/>
      <c r="B129" s="813"/>
      <c r="C129" s="811"/>
      <c r="D129" s="840" t="s">
        <v>1327</v>
      </c>
      <c r="E129" s="841"/>
      <c r="F129" s="842">
        <v>511470874</v>
      </c>
      <c r="G129" s="843">
        <v>1</v>
      </c>
      <c r="H129" s="842"/>
      <c r="I129" s="841" t="s">
        <v>1296</v>
      </c>
    </row>
    <row r="130" spans="1:9" x14ac:dyDescent="0.2">
      <c r="B130" s="813"/>
      <c r="C130" s="835"/>
      <c r="D130" s="840" t="s">
        <v>1328</v>
      </c>
      <c r="E130" s="841"/>
      <c r="F130" s="842">
        <v>510836059</v>
      </c>
      <c r="G130" s="843">
        <v>1</v>
      </c>
      <c r="H130" s="842"/>
      <c r="I130" s="841" t="s">
        <v>1296</v>
      </c>
    </row>
    <row r="131" spans="1:9" x14ac:dyDescent="0.2">
      <c r="B131" s="813"/>
      <c r="C131" s="835"/>
      <c r="D131" s="840" t="s">
        <v>1329</v>
      </c>
      <c r="E131" s="841"/>
      <c r="F131" s="842">
        <v>510252760</v>
      </c>
      <c r="G131" s="843">
        <v>1</v>
      </c>
      <c r="H131" s="842"/>
      <c r="I131" s="841" t="s">
        <v>1296</v>
      </c>
    </row>
    <row r="132" spans="1:9" x14ac:dyDescent="0.2">
      <c r="B132" s="813"/>
      <c r="C132" s="835"/>
      <c r="D132" s="840" t="s">
        <v>1330</v>
      </c>
      <c r="E132" s="841"/>
      <c r="F132" s="842">
        <v>511596637</v>
      </c>
      <c r="G132" s="843">
        <v>0.5</v>
      </c>
      <c r="H132" s="842" t="s">
        <v>267</v>
      </c>
      <c r="I132" s="841" t="s">
        <v>1296</v>
      </c>
    </row>
    <row r="133" spans="1:9" x14ac:dyDescent="0.2">
      <c r="B133" s="813"/>
      <c r="C133" s="835"/>
      <c r="D133" s="840" t="s">
        <v>344</v>
      </c>
      <c r="E133" s="841"/>
      <c r="F133" s="842">
        <v>511583155</v>
      </c>
      <c r="G133" s="843">
        <v>0.5</v>
      </c>
      <c r="H133" s="842"/>
      <c r="I133" s="841" t="s">
        <v>1296</v>
      </c>
    </row>
    <row r="134" spans="1:9" x14ac:dyDescent="0.2">
      <c r="B134" s="825"/>
      <c r="C134" s="835"/>
      <c r="D134" s="840" t="s">
        <v>1430</v>
      </c>
      <c r="E134" s="841"/>
      <c r="F134" s="842">
        <v>513134320</v>
      </c>
      <c r="G134" s="843">
        <v>0.50049999999999994</v>
      </c>
      <c r="H134" s="845"/>
      <c r="I134" s="846"/>
    </row>
    <row r="135" spans="1:9" x14ac:dyDescent="0.2">
      <c r="B135" s="825"/>
      <c r="C135" s="835"/>
      <c r="D135" s="840" t="s">
        <v>1431</v>
      </c>
      <c r="E135" s="841"/>
      <c r="F135" s="842">
        <v>550011522</v>
      </c>
      <c r="G135" s="843">
        <v>0.48799999999999999</v>
      </c>
      <c r="H135" s="845"/>
      <c r="I135" s="846"/>
    </row>
    <row r="136" spans="1:9" x14ac:dyDescent="0.2">
      <c r="B136" s="825"/>
      <c r="C136" s="835"/>
      <c r="D136" s="840" t="s">
        <v>1432</v>
      </c>
      <c r="E136" s="841"/>
      <c r="F136" s="842">
        <v>550258706</v>
      </c>
      <c r="G136" s="843">
        <v>0.66769999999999996</v>
      </c>
      <c r="H136" s="845"/>
      <c r="I136" s="846"/>
    </row>
    <row r="137" spans="1:9" ht="22.5" x14ac:dyDescent="0.2">
      <c r="B137" s="825"/>
      <c r="C137" s="810" t="s">
        <v>306</v>
      </c>
      <c r="D137" s="811"/>
      <c r="E137" s="804"/>
      <c r="F137" s="805">
        <v>520032681</v>
      </c>
      <c r="G137" s="817"/>
      <c r="H137" s="805"/>
      <c r="I137" s="804" t="s">
        <v>1296</v>
      </c>
    </row>
    <row r="138" spans="1:9" x14ac:dyDescent="0.2">
      <c r="B138" s="825"/>
      <c r="C138" s="811"/>
      <c r="D138" s="811" t="s">
        <v>339</v>
      </c>
      <c r="E138" s="804"/>
      <c r="F138" s="805">
        <v>511798407</v>
      </c>
      <c r="G138" s="817">
        <v>1</v>
      </c>
      <c r="H138" s="805"/>
      <c r="I138" s="804" t="s">
        <v>1296</v>
      </c>
    </row>
    <row r="139" spans="1:9" x14ac:dyDescent="0.2">
      <c r="B139" s="813"/>
      <c r="C139" s="811"/>
      <c r="D139" s="811" t="s">
        <v>340</v>
      </c>
      <c r="E139" s="804"/>
      <c r="F139" s="805">
        <v>511803876</v>
      </c>
      <c r="G139" s="817">
        <v>1</v>
      </c>
      <c r="H139" s="805"/>
      <c r="I139" s="804" t="s">
        <v>1296</v>
      </c>
    </row>
    <row r="140" spans="1:9" x14ac:dyDescent="0.2">
      <c r="B140" s="813"/>
      <c r="C140" s="811"/>
      <c r="D140" s="811" t="s">
        <v>341</v>
      </c>
      <c r="E140" s="804"/>
      <c r="F140" s="805">
        <v>550013098</v>
      </c>
      <c r="G140" s="817">
        <v>0.50600000000000001</v>
      </c>
      <c r="H140" s="847" t="s">
        <v>1331</v>
      </c>
      <c r="I140" s="804" t="s">
        <v>1296</v>
      </c>
    </row>
    <row r="141" spans="1:9" x14ac:dyDescent="0.2">
      <c r="B141" s="813"/>
      <c r="C141" s="811"/>
      <c r="D141" s="811" t="s">
        <v>342</v>
      </c>
      <c r="E141" s="804"/>
      <c r="F141" s="805">
        <v>511492639</v>
      </c>
      <c r="G141" s="817">
        <v>0.5</v>
      </c>
      <c r="H141" s="805"/>
      <c r="I141" s="804" t="s">
        <v>1296</v>
      </c>
    </row>
    <row r="142" spans="1:9" x14ac:dyDescent="0.2">
      <c r="B142" s="813"/>
      <c r="C142" s="835"/>
      <c r="D142" s="811" t="s">
        <v>343</v>
      </c>
      <c r="E142" s="804"/>
      <c r="F142" s="805">
        <v>550011340</v>
      </c>
      <c r="G142" s="817">
        <v>0.46579999999999999</v>
      </c>
      <c r="H142" s="847" t="s">
        <v>1331</v>
      </c>
      <c r="I142" s="804" t="s">
        <v>1296</v>
      </c>
    </row>
    <row r="143" spans="1:9" x14ac:dyDescent="0.2">
      <c r="B143" s="813"/>
      <c r="C143" s="835"/>
      <c r="D143" s="811" t="s">
        <v>344</v>
      </c>
      <c r="E143" s="804"/>
      <c r="F143" s="805">
        <v>511583155</v>
      </c>
      <c r="G143" s="817">
        <v>0.5</v>
      </c>
      <c r="H143" s="805"/>
      <c r="I143" s="804" t="s">
        <v>1296</v>
      </c>
    </row>
    <row r="144" spans="1:9" x14ac:dyDescent="0.2">
      <c r="B144" s="813"/>
      <c r="C144" s="848"/>
      <c r="D144" s="849"/>
      <c r="E144" s="850"/>
      <c r="F144" s="851"/>
      <c r="G144" s="852"/>
      <c r="H144" s="851"/>
      <c r="I144" s="804"/>
    </row>
    <row r="145" spans="2:9" x14ac:dyDescent="0.2">
      <c r="B145" s="853"/>
      <c r="C145" s="810" t="s">
        <v>339</v>
      </c>
      <c r="D145" s="804"/>
      <c r="E145" s="804"/>
      <c r="F145" s="805">
        <v>511798407</v>
      </c>
      <c r="G145" s="806"/>
      <c r="H145" s="807"/>
      <c r="I145" s="813"/>
    </row>
    <row r="146" spans="2:9" x14ac:dyDescent="0.2">
      <c r="B146" s="813"/>
      <c r="C146" s="854"/>
      <c r="D146" s="829" t="s">
        <v>1741</v>
      </c>
      <c r="E146" s="829"/>
      <c r="F146" s="831">
        <v>515172443</v>
      </c>
      <c r="G146" s="830">
        <v>0.5</v>
      </c>
      <c r="H146" s="831" t="s">
        <v>1742</v>
      </c>
      <c r="I146" s="804"/>
    </row>
    <row r="147" spans="2:9" x14ac:dyDescent="0.2">
      <c r="B147" s="813"/>
      <c r="C147" s="848"/>
      <c r="D147" s="849" t="s">
        <v>1743</v>
      </c>
      <c r="E147" s="850"/>
      <c r="F147" s="851">
        <v>515172435</v>
      </c>
      <c r="G147" s="852">
        <v>0.5</v>
      </c>
      <c r="H147" s="851" t="s">
        <v>1742</v>
      </c>
      <c r="I147" s="804"/>
    </row>
    <row r="148" spans="2:9" x14ac:dyDescent="0.2">
      <c r="B148" s="855"/>
      <c r="C148" s="810" t="s">
        <v>711</v>
      </c>
      <c r="D148" s="811"/>
      <c r="E148" s="804"/>
      <c r="F148" s="856">
        <v>550013098</v>
      </c>
      <c r="G148" s="806"/>
      <c r="H148" s="807"/>
      <c r="I148" s="813" t="s">
        <v>1296</v>
      </c>
    </row>
    <row r="149" spans="2:9" x14ac:dyDescent="0.2">
      <c r="B149" s="813"/>
      <c r="C149" s="854"/>
      <c r="D149" s="828" t="s">
        <v>1332</v>
      </c>
      <c r="E149" s="829"/>
      <c r="F149" s="831">
        <v>514700608</v>
      </c>
      <c r="G149" s="830">
        <v>1</v>
      </c>
      <c r="H149" s="831"/>
      <c r="I149" s="804" t="s">
        <v>1296</v>
      </c>
    </row>
    <row r="150" spans="2:9" ht="22.5" x14ac:dyDescent="0.2">
      <c r="B150" s="813"/>
      <c r="C150" s="835"/>
      <c r="D150" s="857" t="s">
        <v>1333</v>
      </c>
      <c r="E150" s="804"/>
      <c r="F150" s="857">
        <v>513226100</v>
      </c>
      <c r="G150" s="817">
        <v>0.255</v>
      </c>
      <c r="H150" s="805" t="s">
        <v>1697</v>
      </c>
      <c r="I150" s="804" t="s">
        <v>1296</v>
      </c>
    </row>
    <row r="151" spans="2:9" ht="22.5" x14ac:dyDescent="0.2">
      <c r="B151" s="813"/>
      <c r="C151" s="835"/>
      <c r="D151" s="857" t="s">
        <v>1674</v>
      </c>
      <c r="E151" s="804"/>
      <c r="F151" s="857">
        <v>515334621</v>
      </c>
      <c r="G151" s="817">
        <v>0.5</v>
      </c>
      <c r="H151" s="805" t="s">
        <v>1675</v>
      </c>
      <c r="I151" s="804"/>
    </row>
    <row r="152" spans="2:9" ht="22.5" x14ac:dyDescent="0.2">
      <c r="B152" s="813"/>
      <c r="C152" s="835"/>
      <c r="D152" s="857" t="s">
        <v>1676</v>
      </c>
      <c r="E152" s="804"/>
      <c r="F152" s="857">
        <v>515334662</v>
      </c>
      <c r="G152" s="817">
        <v>0.5</v>
      </c>
      <c r="H152" s="805" t="s">
        <v>1675</v>
      </c>
      <c r="I152" s="804"/>
    </row>
    <row r="153" spans="2:9" ht="22.5" x14ac:dyDescent="0.2">
      <c r="B153" s="813"/>
      <c r="C153" s="835"/>
      <c r="D153" s="805" t="s">
        <v>1422</v>
      </c>
      <c r="E153" s="804"/>
      <c r="F153" s="805">
        <v>514914001</v>
      </c>
      <c r="G153" s="858">
        <v>0.5</v>
      </c>
      <c r="H153" s="805" t="s">
        <v>1675</v>
      </c>
      <c r="I153" s="804" t="s">
        <v>1296</v>
      </c>
    </row>
    <row r="154" spans="2:9" ht="22.5" x14ac:dyDescent="0.2">
      <c r="B154" s="813"/>
      <c r="C154" s="835"/>
      <c r="D154" s="805" t="s">
        <v>1744</v>
      </c>
      <c r="E154" s="804"/>
      <c r="F154" s="805">
        <v>515511822</v>
      </c>
      <c r="G154" s="859">
        <v>0.15625</v>
      </c>
      <c r="H154" s="857" t="s">
        <v>1745</v>
      </c>
      <c r="I154" s="804"/>
    </row>
    <row r="155" spans="2:9" ht="22.5" x14ac:dyDescent="0.2">
      <c r="B155" s="813"/>
      <c r="C155" s="835"/>
      <c r="D155" s="857" t="s">
        <v>1746</v>
      </c>
      <c r="E155" s="804"/>
      <c r="F155" s="857">
        <v>515599546</v>
      </c>
      <c r="G155" s="859">
        <v>0.22670000000000001</v>
      </c>
      <c r="H155" s="857" t="s">
        <v>1747</v>
      </c>
      <c r="I155" s="804"/>
    </row>
    <row r="156" spans="2:9" ht="22.5" x14ac:dyDescent="0.2">
      <c r="B156" s="813"/>
      <c r="C156" s="848"/>
      <c r="D156" s="860" t="s">
        <v>1748</v>
      </c>
      <c r="E156" s="850"/>
      <c r="F156" s="861">
        <v>295085</v>
      </c>
      <c r="G156" s="862">
        <v>0.22670000000000001</v>
      </c>
      <c r="H156" s="860" t="s">
        <v>1747</v>
      </c>
      <c r="I156" s="804"/>
    </row>
    <row r="157" spans="2:9" x14ac:dyDescent="0.2">
      <c r="B157" s="863"/>
      <c r="C157" s="810" t="s">
        <v>1169</v>
      </c>
      <c r="D157" s="857"/>
      <c r="E157" s="804"/>
      <c r="F157" s="857">
        <v>511492639</v>
      </c>
      <c r="G157" s="859"/>
      <c r="H157" s="857"/>
      <c r="I157" s="813"/>
    </row>
    <row r="158" spans="2:9" ht="22.5" x14ac:dyDescent="0.2">
      <c r="B158" s="813"/>
      <c r="C158" s="854"/>
      <c r="D158" s="829" t="s">
        <v>1741</v>
      </c>
      <c r="E158" s="829"/>
      <c r="F158" s="831">
        <v>515172443</v>
      </c>
      <c r="G158" s="830">
        <v>0.5</v>
      </c>
      <c r="H158" s="831" t="s">
        <v>1749</v>
      </c>
      <c r="I158" s="804"/>
    </row>
    <row r="159" spans="2:9" ht="22.5" x14ac:dyDescent="0.2">
      <c r="B159" s="813"/>
      <c r="C159" s="848"/>
      <c r="D159" s="860" t="s">
        <v>1743</v>
      </c>
      <c r="E159" s="850"/>
      <c r="F159" s="861">
        <v>515172435</v>
      </c>
      <c r="G159" s="852">
        <v>0.5</v>
      </c>
      <c r="H159" s="864" t="s">
        <v>1749</v>
      </c>
      <c r="I159" s="804"/>
    </row>
    <row r="160" spans="2:9" ht="22.5" x14ac:dyDescent="0.2">
      <c r="B160" s="855"/>
      <c r="C160" s="810" t="s">
        <v>311</v>
      </c>
      <c r="D160" s="811"/>
      <c r="E160" s="804"/>
      <c r="F160" s="804">
        <v>550011340</v>
      </c>
      <c r="G160" s="817"/>
      <c r="H160" s="805"/>
      <c r="I160" s="813" t="s">
        <v>1296</v>
      </c>
    </row>
    <row r="161" spans="2:10" x14ac:dyDescent="0.2">
      <c r="B161" s="813"/>
      <c r="C161" s="854"/>
      <c r="D161" s="828" t="s">
        <v>1334</v>
      </c>
      <c r="E161" s="865"/>
      <c r="F161" s="866">
        <v>514700640</v>
      </c>
      <c r="G161" s="867">
        <v>1</v>
      </c>
      <c r="H161" s="866"/>
      <c r="I161" s="804" t="s">
        <v>1296</v>
      </c>
    </row>
    <row r="162" spans="2:10" ht="22.5" x14ac:dyDescent="0.2">
      <c r="B162" s="813"/>
      <c r="C162" s="835"/>
      <c r="D162" s="857" t="s">
        <v>1333</v>
      </c>
      <c r="E162" s="856"/>
      <c r="F162" s="857">
        <v>513226100</v>
      </c>
      <c r="G162" s="868">
        <v>0.23</v>
      </c>
      <c r="H162" s="857" t="s">
        <v>1698</v>
      </c>
      <c r="I162" s="804" t="s">
        <v>1296</v>
      </c>
    </row>
    <row r="163" spans="2:10" ht="22.5" x14ac:dyDescent="0.2">
      <c r="B163" s="813"/>
      <c r="C163" s="835"/>
      <c r="D163" s="805" t="s">
        <v>1422</v>
      </c>
      <c r="E163" s="804"/>
      <c r="F163" s="805">
        <v>514914001</v>
      </c>
      <c r="G163" s="858">
        <v>0.5</v>
      </c>
      <c r="H163" s="857" t="s">
        <v>1699</v>
      </c>
      <c r="I163" s="804"/>
    </row>
    <row r="164" spans="2:10" ht="22.5" x14ac:dyDescent="0.2">
      <c r="B164" s="813"/>
      <c r="C164" s="835"/>
      <c r="D164" s="857" t="s">
        <v>1674</v>
      </c>
      <c r="E164" s="804"/>
      <c r="F164" s="857">
        <v>515334621</v>
      </c>
      <c r="G164" s="817">
        <v>0.5</v>
      </c>
      <c r="H164" s="805" t="s">
        <v>1677</v>
      </c>
      <c r="I164" s="804"/>
    </row>
    <row r="165" spans="2:10" ht="22.5" x14ac:dyDescent="0.2">
      <c r="B165" s="813"/>
      <c r="C165" s="835"/>
      <c r="D165" s="857" t="s">
        <v>1676</v>
      </c>
      <c r="E165" s="804"/>
      <c r="F165" s="857">
        <v>515334662</v>
      </c>
      <c r="G165" s="817">
        <v>0.5</v>
      </c>
      <c r="H165" s="805" t="s">
        <v>1677</v>
      </c>
      <c r="I165" s="804"/>
    </row>
    <row r="166" spans="2:10" ht="22.5" x14ac:dyDescent="0.2">
      <c r="B166" s="813"/>
      <c r="C166" s="835"/>
      <c r="D166" s="857" t="s">
        <v>1744</v>
      </c>
      <c r="E166" s="804"/>
      <c r="F166" s="857">
        <v>515511822</v>
      </c>
      <c r="G166" s="859">
        <v>0.15625</v>
      </c>
      <c r="H166" s="857" t="s">
        <v>1750</v>
      </c>
      <c r="I166" s="804"/>
    </row>
    <row r="167" spans="2:10" ht="22.5" x14ac:dyDescent="0.2">
      <c r="B167" s="813"/>
      <c r="C167" s="835"/>
      <c r="D167" s="857" t="s">
        <v>1746</v>
      </c>
      <c r="E167" s="804"/>
      <c r="F167" s="857">
        <v>515599546</v>
      </c>
      <c r="G167" s="859">
        <v>0.22670000000000001</v>
      </c>
      <c r="H167" s="857" t="s">
        <v>1751</v>
      </c>
      <c r="I167" s="804"/>
    </row>
    <row r="168" spans="2:10" ht="22.5" x14ac:dyDescent="0.2">
      <c r="B168" s="813"/>
      <c r="C168" s="835"/>
      <c r="D168" s="857" t="s">
        <v>1748</v>
      </c>
      <c r="E168" s="804"/>
      <c r="F168" s="857">
        <v>295085</v>
      </c>
      <c r="G168" s="859">
        <v>0.22670000000000001</v>
      </c>
      <c r="H168" s="857" t="s">
        <v>1751</v>
      </c>
      <c r="I168" s="804"/>
    </row>
    <row r="169" spans="2:10" x14ac:dyDescent="0.2">
      <c r="B169" s="813"/>
      <c r="C169" s="835"/>
      <c r="D169" s="857"/>
      <c r="E169" s="804"/>
      <c r="F169" s="857"/>
      <c r="G169" s="817"/>
      <c r="H169" s="805"/>
      <c r="I169" s="804"/>
    </row>
    <row r="170" spans="2:10" x14ac:dyDescent="0.2">
      <c r="B170" s="813"/>
      <c r="C170" s="810" t="s">
        <v>305</v>
      </c>
      <c r="D170" s="805"/>
      <c r="E170" s="804"/>
      <c r="F170" s="805"/>
      <c r="G170" s="858"/>
      <c r="H170" s="805"/>
      <c r="I170" s="804"/>
    </row>
    <row r="171" spans="2:10" x14ac:dyDescent="0.2">
      <c r="B171" s="813"/>
      <c r="C171" s="811"/>
      <c r="D171" s="805" t="s">
        <v>1511</v>
      </c>
      <c r="E171" s="804"/>
      <c r="F171" s="805">
        <v>510249949</v>
      </c>
      <c r="G171" s="858">
        <v>1</v>
      </c>
      <c r="H171" s="805" t="s">
        <v>267</v>
      </c>
      <c r="I171" s="804" t="s">
        <v>1296</v>
      </c>
    </row>
    <row r="172" spans="2:10" ht="10.5" customHeight="1" x14ac:dyDescent="0.2">
      <c r="B172" s="813"/>
      <c r="C172" s="811"/>
      <c r="D172" s="805" t="s">
        <v>1512</v>
      </c>
      <c r="E172" s="804"/>
      <c r="F172" s="805">
        <v>24231301</v>
      </c>
      <c r="G172" s="858">
        <v>1</v>
      </c>
      <c r="H172" s="805"/>
      <c r="I172" s="804" t="s">
        <v>1296</v>
      </c>
    </row>
    <row r="173" spans="2:10" ht="10.5" customHeight="1" x14ac:dyDescent="0.2">
      <c r="B173" s="813"/>
      <c r="C173" s="811"/>
      <c r="D173" s="805" t="s">
        <v>1513</v>
      </c>
      <c r="E173" s="804"/>
      <c r="F173" s="805" t="s">
        <v>1514</v>
      </c>
      <c r="G173" s="858">
        <v>1</v>
      </c>
      <c r="H173" s="805"/>
      <c r="I173" s="804" t="s">
        <v>1296</v>
      </c>
      <c r="J173" s="779"/>
    </row>
    <row r="174" spans="2:10" x14ac:dyDescent="0.2">
      <c r="B174" s="813"/>
      <c r="C174" s="835"/>
      <c r="D174" s="811"/>
      <c r="E174" s="804"/>
      <c r="F174" s="805"/>
      <c r="G174" s="817"/>
      <c r="H174" s="805"/>
      <c r="I174" s="804"/>
    </row>
    <row r="175" spans="2:10" ht="22.5" x14ac:dyDescent="0.2">
      <c r="B175" s="813"/>
      <c r="C175" s="869" t="s">
        <v>349</v>
      </c>
      <c r="D175" s="490"/>
      <c r="E175" s="514"/>
      <c r="F175" s="491"/>
      <c r="G175" s="515"/>
      <c r="H175" s="491"/>
      <c r="I175" s="804"/>
    </row>
    <row r="176" spans="2:10" x14ac:dyDescent="0.2">
      <c r="B176" s="813"/>
      <c r="C176" s="811"/>
      <c r="D176" s="490" t="s">
        <v>350</v>
      </c>
      <c r="E176" s="514">
        <v>512229774</v>
      </c>
      <c r="F176" s="491">
        <v>512229774</v>
      </c>
      <c r="G176" s="515">
        <v>1</v>
      </c>
      <c r="H176" s="491"/>
      <c r="I176" s="804" t="s">
        <v>1296</v>
      </c>
    </row>
    <row r="177" spans="2:10" x14ac:dyDescent="0.2">
      <c r="B177" s="813"/>
      <c r="C177" s="811"/>
      <c r="D177" s="490" t="s">
        <v>351</v>
      </c>
      <c r="E177" s="514">
        <v>512229931</v>
      </c>
      <c r="F177" s="491">
        <v>512229931</v>
      </c>
      <c r="G177" s="515">
        <v>1</v>
      </c>
      <c r="H177" s="491"/>
      <c r="I177" s="804" t="s">
        <v>1296</v>
      </c>
    </row>
    <row r="178" spans="2:10" x14ac:dyDescent="0.2">
      <c r="B178" s="813"/>
      <c r="C178" s="811"/>
      <c r="D178" s="490" t="s">
        <v>352</v>
      </c>
      <c r="E178" s="514">
        <v>512229709</v>
      </c>
      <c r="F178" s="491">
        <v>512229709</v>
      </c>
      <c r="G178" s="515">
        <v>1</v>
      </c>
      <c r="H178" s="491"/>
      <c r="I178" s="804" t="s">
        <v>1296</v>
      </c>
    </row>
    <row r="179" spans="2:10" x14ac:dyDescent="0.2">
      <c r="B179" s="813"/>
      <c r="C179" s="835"/>
      <c r="D179" s="490" t="s">
        <v>353</v>
      </c>
      <c r="E179" s="514">
        <v>512621707</v>
      </c>
      <c r="F179" s="491">
        <v>512621707</v>
      </c>
      <c r="G179" s="515">
        <v>1</v>
      </c>
      <c r="H179" s="491"/>
      <c r="I179" s="804" t="s">
        <v>1296</v>
      </c>
    </row>
    <row r="180" spans="2:10" x14ac:dyDescent="0.2">
      <c r="B180" s="813"/>
      <c r="C180" s="811"/>
      <c r="D180" s="490" t="s">
        <v>354</v>
      </c>
      <c r="E180" s="514">
        <v>520037888</v>
      </c>
      <c r="F180" s="491">
        <v>520037888</v>
      </c>
      <c r="G180" s="515">
        <v>1</v>
      </c>
      <c r="H180" s="491"/>
      <c r="I180" s="804" t="s">
        <v>1296</v>
      </c>
    </row>
    <row r="181" spans="2:10" x14ac:dyDescent="0.2">
      <c r="B181" s="813"/>
      <c r="C181" s="811"/>
      <c r="D181" s="490" t="s">
        <v>355</v>
      </c>
      <c r="E181" s="514">
        <v>511903452</v>
      </c>
      <c r="F181" s="491">
        <v>511903452</v>
      </c>
      <c r="G181" s="515">
        <v>1</v>
      </c>
      <c r="H181" s="491"/>
      <c r="I181" s="804" t="s">
        <v>1296</v>
      </c>
    </row>
    <row r="182" spans="2:10" x14ac:dyDescent="0.2">
      <c r="B182" s="813"/>
      <c r="C182" s="811"/>
      <c r="D182" s="490" t="s">
        <v>356</v>
      </c>
      <c r="E182" s="514">
        <v>512710054</v>
      </c>
      <c r="F182" s="491">
        <v>512710054</v>
      </c>
      <c r="G182" s="515">
        <v>1</v>
      </c>
      <c r="H182" s="491"/>
      <c r="I182" s="804" t="s">
        <v>1296</v>
      </c>
    </row>
    <row r="183" spans="2:10" x14ac:dyDescent="0.2">
      <c r="B183" s="813"/>
      <c r="C183" s="811"/>
      <c r="D183" s="490" t="s">
        <v>357</v>
      </c>
      <c r="E183" s="514">
        <v>512710070</v>
      </c>
      <c r="F183" s="491">
        <v>512710070</v>
      </c>
      <c r="G183" s="515">
        <v>1</v>
      </c>
      <c r="H183" s="491"/>
      <c r="I183" s="804" t="s">
        <v>1296</v>
      </c>
    </row>
    <row r="184" spans="2:10" ht="10.5" customHeight="1" x14ac:dyDescent="0.2">
      <c r="B184" s="813"/>
      <c r="C184" s="811"/>
      <c r="D184" s="490" t="s">
        <v>358</v>
      </c>
      <c r="E184" s="514">
        <v>512303561</v>
      </c>
      <c r="F184" s="491">
        <v>512303561</v>
      </c>
      <c r="G184" s="515">
        <v>1</v>
      </c>
      <c r="H184" s="491"/>
      <c r="I184" s="804" t="s">
        <v>1296</v>
      </c>
    </row>
    <row r="185" spans="2:10" x14ac:dyDescent="0.2">
      <c r="B185" s="813"/>
      <c r="C185" s="811"/>
      <c r="D185" s="490" t="s">
        <v>10</v>
      </c>
      <c r="E185" s="514">
        <v>520044322</v>
      </c>
      <c r="F185" s="491">
        <v>520044322</v>
      </c>
      <c r="G185" s="515">
        <v>0.61770000000000003</v>
      </c>
      <c r="H185" s="491" t="s">
        <v>1335</v>
      </c>
      <c r="I185" s="804" t="s">
        <v>1296</v>
      </c>
    </row>
    <row r="186" spans="2:10" x14ac:dyDescent="0.2">
      <c r="B186" s="813"/>
      <c r="C186" s="811"/>
      <c r="D186" s="490" t="s">
        <v>359</v>
      </c>
      <c r="E186" s="514">
        <v>520041294</v>
      </c>
      <c r="F186" s="491">
        <v>520041294</v>
      </c>
      <c r="G186" s="515">
        <v>1</v>
      </c>
      <c r="H186" s="491"/>
      <c r="I186" s="804" t="s">
        <v>1296</v>
      </c>
    </row>
    <row r="187" spans="2:10" x14ac:dyDescent="0.2">
      <c r="B187" s="813"/>
      <c r="C187" s="811"/>
      <c r="D187" s="490" t="s">
        <v>360</v>
      </c>
      <c r="E187" s="514">
        <v>511883851</v>
      </c>
      <c r="F187" s="491">
        <v>511883951</v>
      </c>
      <c r="G187" s="515">
        <v>1</v>
      </c>
      <c r="H187" s="491"/>
      <c r="I187" s="804" t="s">
        <v>1296</v>
      </c>
      <c r="J187" s="779"/>
    </row>
    <row r="188" spans="2:10" x14ac:dyDescent="0.2">
      <c r="B188" s="813"/>
      <c r="C188" s="811"/>
      <c r="D188" s="490" t="s">
        <v>394</v>
      </c>
      <c r="E188" s="514">
        <v>513563213</v>
      </c>
      <c r="F188" s="491">
        <v>513982173</v>
      </c>
      <c r="G188" s="515">
        <v>1</v>
      </c>
      <c r="H188" s="491"/>
      <c r="I188" s="804" t="s">
        <v>1296</v>
      </c>
      <c r="J188" s="779"/>
    </row>
    <row r="189" spans="2:10" x14ac:dyDescent="0.2">
      <c r="B189" s="813"/>
      <c r="C189" s="811"/>
      <c r="D189" s="490" t="s">
        <v>362</v>
      </c>
      <c r="E189" s="514">
        <v>520043712</v>
      </c>
      <c r="F189" s="491">
        <v>520043712</v>
      </c>
      <c r="G189" s="515">
        <v>1</v>
      </c>
      <c r="H189" s="491"/>
      <c r="I189" s="804" t="s">
        <v>1296</v>
      </c>
    </row>
    <row r="190" spans="2:10" x14ac:dyDescent="0.2">
      <c r="B190" s="813"/>
      <c r="C190" s="811"/>
      <c r="D190" s="490" t="s">
        <v>363</v>
      </c>
      <c r="E190" s="514">
        <v>520041922</v>
      </c>
      <c r="F190" s="491">
        <v>520041922</v>
      </c>
      <c r="G190" s="515">
        <v>1</v>
      </c>
      <c r="H190" s="491"/>
      <c r="I190" s="804" t="s">
        <v>1296</v>
      </c>
    </row>
    <row r="191" spans="2:10" x14ac:dyDescent="0.2">
      <c r="B191" s="813"/>
      <c r="C191" s="811"/>
      <c r="D191" s="490" t="s">
        <v>1529</v>
      </c>
      <c r="E191" s="514"/>
      <c r="F191" s="491">
        <v>515060549</v>
      </c>
      <c r="G191" s="515">
        <v>1</v>
      </c>
      <c r="H191" s="491"/>
      <c r="I191" s="804" t="s">
        <v>1296</v>
      </c>
    </row>
    <row r="192" spans="2:10" x14ac:dyDescent="0.2">
      <c r="B192" s="813"/>
      <c r="C192" s="811"/>
      <c r="D192" s="870"/>
      <c r="E192" s="514"/>
      <c r="F192" s="491"/>
      <c r="G192" s="515"/>
      <c r="H192" s="491"/>
      <c r="I192" s="804"/>
    </row>
    <row r="193" spans="2:10" ht="22.5" x14ac:dyDescent="0.2">
      <c r="B193" s="813"/>
      <c r="C193" s="869" t="s">
        <v>364</v>
      </c>
      <c r="D193" s="490"/>
      <c r="E193" s="871"/>
      <c r="F193" s="491"/>
      <c r="G193" s="515"/>
      <c r="H193" s="491"/>
      <c r="I193" s="804"/>
    </row>
    <row r="194" spans="2:10" x14ac:dyDescent="0.2">
      <c r="B194" s="813"/>
      <c r="C194" s="811"/>
      <c r="D194" s="490" t="s">
        <v>365</v>
      </c>
      <c r="E194" s="871">
        <v>510313778</v>
      </c>
      <c r="F194" s="491">
        <v>510313778</v>
      </c>
      <c r="G194" s="515">
        <v>1</v>
      </c>
      <c r="H194" s="491"/>
      <c r="I194" s="804" t="s">
        <v>1296</v>
      </c>
    </row>
    <row r="195" spans="2:10" x14ac:dyDescent="0.2">
      <c r="B195" s="813"/>
      <c r="C195" s="811"/>
      <c r="D195" s="514" t="s">
        <v>361</v>
      </c>
      <c r="E195" s="514"/>
      <c r="F195" s="491">
        <v>513563213</v>
      </c>
      <c r="G195" s="515">
        <v>1</v>
      </c>
      <c r="H195" s="491"/>
      <c r="I195" s="804" t="s">
        <v>1296</v>
      </c>
      <c r="J195" s="779"/>
    </row>
    <row r="196" spans="2:10" x14ac:dyDescent="0.2">
      <c r="B196" s="813"/>
      <c r="C196" s="811"/>
      <c r="D196" s="490" t="s">
        <v>366</v>
      </c>
      <c r="E196" s="514">
        <v>510825367</v>
      </c>
      <c r="F196" s="491">
        <v>510825367</v>
      </c>
      <c r="G196" s="515">
        <v>1</v>
      </c>
      <c r="H196" s="491"/>
      <c r="I196" s="804" t="s">
        <v>1296</v>
      </c>
      <c r="J196" s="779"/>
    </row>
    <row r="197" spans="2:10" x14ac:dyDescent="0.2">
      <c r="B197" s="813"/>
      <c r="C197" s="811"/>
      <c r="D197" s="490" t="s">
        <v>368</v>
      </c>
      <c r="E197" s="514">
        <v>512607847</v>
      </c>
      <c r="F197" s="491">
        <v>512607847</v>
      </c>
      <c r="G197" s="515">
        <v>1</v>
      </c>
      <c r="H197" s="491"/>
      <c r="I197" s="804" t="s">
        <v>1296</v>
      </c>
      <c r="J197" s="779"/>
    </row>
    <row r="198" spans="2:10" x14ac:dyDescent="0.2">
      <c r="B198" s="813"/>
      <c r="C198" s="811"/>
      <c r="D198" s="490" t="s">
        <v>369</v>
      </c>
      <c r="E198" s="514">
        <v>520034653</v>
      </c>
      <c r="F198" s="491">
        <v>520034653</v>
      </c>
      <c r="G198" s="515">
        <v>1</v>
      </c>
      <c r="H198" s="491"/>
      <c r="I198" s="804" t="s">
        <v>1296</v>
      </c>
      <c r="J198" s="779"/>
    </row>
    <row r="199" spans="2:10" x14ac:dyDescent="0.2">
      <c r="B199" s="813"/>
      <c r="C199" s="811"/>
      <c r="D199" s="490" t="s">
        <v>370</v>
      </c>
      <c r="E199" s="514">
        <v>510555899</v>
      </c>
      <c r="F199" s="491">
        <v>510555899</v>
      </c>
      <c r="G199" s="515">
        <v>1</v>
      </c>
      <c r="H199" s="491"/>
      <c r="I199" s="804" t="s">
        <v>1296</v>
      </c>
      <c r="J199" s="779"/>
    </row>
    <row r="200" spans="2:10" x14ac:dyDescent="0.2">
      <c r="B200" s="813"/>
      <c r="C200" s="811"/>
      <c r="D200" s="490" t="s">
        <v>774</v>
      </c>
      <c r="E200" s="514"/>
      <c r="F200" s="872"/>
      <c r="G200" s="515">
        <v>0.5</v>
      </c>
      <c r="H200" s="491"/>
      <c r="I200" s="804" t="s">
        <v>1296</v>
      </c>
      <c r="J200" s="779"/>
    </row>
    <row r="201" spans="2:10" x14ac:dyDescent="0.2">
      <c r="B201" s="813"/>
      <c r="C201" s="811"/>
      <c r="D201" s="490" t="s">
        <v>372</v>
      </c>
      <c r="E201" s="514">
        <v>511478679</v>
      </c>
      <c r="F201" s="491">
        <v>511478679</v>
      </c>
      <c r="G201" s="515">
        <v>1</v>
      </c>
      <c r="H201" s="491"/>
      <c r="I201" s="804" t="s">
        <v>1296</v>
      </c>
    </row>
    <row r="202" spans="2:10" x14ac:dyDescent="0.2">
      <c r="B202" s="813"/>
      <c r="C202" s="811"/>
      <c r="D202" s="490" t="s">
        <v>373</v>
      </c>
      <c r="E202" s="514">
        <v>510622418</v>
      </c>
      <c r="F202" s="491">
        <v>510622418</v>
      </c>
      <c r="G202" s="515">
        <v>1</v>
      </c>
      <c r="H202" s="491"/>
      <c r="I202" s="804" t="s">
        <v>1296</v>
      </c>
    </row>
    <row r="203" spans="2:10" x14ac:dyDescent="0.2">
      <c r="B203" s="813"/>
      <c r="C203" s="811"/>
      <c r="D203" s="490" t="s">
        <v>374</v>
      </c>
      <c r="E203" s="514">
        <v>511813966</v>
      </c>
      <c r="F203" s="491">
        <v>511813966</v>
      </c>
      <c r="G203" s="515">
        <v>1</v>
      </c>
      <c r="H203" s="491"/>
      <c r="I203" s="804" t="s">
        <v>1296</v>
      </c>
    </row>
    <row r="204" spans="2:10" x14ac:dyDescent="0.2">
      <c r="B204" s="813"/>
      <c r="C204" s="811"/>
      <c r="D204" s="490" t="s">
        <v>375</v>
      </c>
      <c r="E204" s="514">
        <v>511678203</v>
      </c>
      <c r="F204" s="491">
        <v>511678203</v>
      </c>
      <c r="G204" s="515">
        <v>1</v>
      </c>
      <c r="H204" s="491"/>
      <c r="I204" s="804" t="s">
        <v>1296</v>
      </c>
    </row>
    <row r="205" spans="2:10" x14ac:dyDescent="0.2">
      <c r="B205" s="813"/>
      <c r="C205" s="811"/>
      <c r="D205" s="490" t="s">
        <v>376</v>
      </c>
      <c r="E205" s="514">
        <v>512204694</v>
      </c>
      <c r="F205" s="491">
        <v>512204694</v>
      </c>
      <c r="G205" s="515">
        <v>1</v>
      </c>
      <c r="H205" s="491"/>
      <c r="I205" s="804" t="s">
        <v>1296</v>
      </c>
    </row>
    <row r="206" spans="2:10" x14ac:dyDescent="0.2">
      <c r="B206" s="813"/>
      <c r="C206" s="811"/>
      <c r="D206" s="490" t="s">
        <v>775</v>
      </c>
      <c r="E206" s="514"/>
      <c r="F206" s="491">
        <v>550235790</v>
      </c>
      <c r="G206" s="515">
        <v>1</v>
      </c>
      <c r="H206" s="491"/>
      <c r="I206" s="804" t="s">
        <v>1296</v>
      </c>
    </row>
    <row r="207" spans="2:10" x14ac:dyDescent="0.2">
      <c r="B207" s="813"/>
      <c r="C207" s="811"/>
      <c r="D207" s="490" t="s">
        <v>377</v>
      </c>
      <c r="E207" s="514">
        <v>511140907</v>
      </c>
      <c r="F207" s="491">
        <v>511140907</v>
      </c>
      <c r="G207" s="515">
        <v>1</v>
      </c>
      <c r="H207" s="491"/>
      <c r="I207" s="804" t="s">
        <v>1296</v>
      </c>
    </row>
    <row r="208" spans="2:10" x14ac:dyDescent="0.2">
      <c r="B208" s="813"/>
      <c r="C208" s="835"/>
      <c r="D208" s="490" t="s">
        <v>378</v>
      </c>
      <c r="E208" s="514">
        <v>540193596</v>
      </c>
      <c r="F208" s="491">
        <v>540193596</v>
      </c>
      <c r="G208" s="515">
        <v>1</v>
      </c>
      <c r="H208" s="491"/>
      <c r="I208" s="804" t="s">
        <v>1296</v>
      </c>
    </row>
    <row r="209" spans="2:9" x14ac:dyDescent="0.2">
      <c r="B209" s="813"/>
      <c r="C209" s="835"/>
      <c r="D209" s="490" t="s">
        <v>379</v>
      </c>
      <c r="E209" s="514">
        <v>512652991</v>
      </c>
      <c r="F209" s="491">
        <v>512652991</v>
      </c>
      <c r="G209" s="515">
        <v>1</v>
      </c>
      <c r="H209" s="491"/>
      <c r="I209" s="804" t="s">
        <v>1296</v>
      </c>
    </row>
    <row r="210" spans="2:9" x14ac:dyDescent="0.2">
      <c r="B210" s="813"/>
      <c r="C210" s="835"/>
      <c r="D210" s="490" t="s">
        <v>380</v>
      </c>
      <c r="E210" s="514">
        <v>550018451</v>
      </c>
      <c r="F210" s="491">
        <v>550018451</v>
      </c>
      <c r="G210" s="515">
        <v>1</v>
      </c>
      <c r="H210" s="491"/>
      <c r="I210" s="804" t="s">
        <v>1296</v>
      </c>
    </row>
    <row r="211" spans="2:9" x14ac:dyDescent="0.2">
      <c r="B211" s="813"/>
      <c r="C211" s="835"/>
      <c r="D211" s="490" t="s">
        <v>382</v>
      </c>
      <c r="E211" s="514">
        <v>520041294</v>
      </c>
      <c r="F211" s="491">
        <v>511550063</v>
      </c>
      <c r="G211" s="515">
        <v>1</v>
      </c>
      <c r="H211" s="491"/>
      <c r="I211" s="804" t="s">
        <v>1296</v>
      </c>
    </row>
    <row r="212" spans="2:9" x14ac:dyDescent="0.2">
      <c r="B212" s="813"/>
      <c r="C212" s="835"/>
      <c r="D212" s="490" t="s">
        <v>381</v>
      </c>
      <c r="E212" s="514">
        <v>513731661</v>
      </c>
      <c r="F212" s="491">
        <v>513731661</v>
      </c>
      <c r="G212" s="515">
        <v>1</v>
      </c>
      <c r="H212" s="491"/>
      <c r="I212" s="804" t="s">
        <v>1296</v>
      </c>
    </row>
    <row r="213" spans="2:9" x14ac:dyDescent="0.2">
      <c r="B213" s="813"/>
      <c r="C213" s="835"/>
      <c r="D213" s="490" t="s">
        <v>383</v>
      </c>
      <c r="E213" s="514">
        <v>512710070</v>
      </c>
      <c r="F213" s="491">
        <v>511551111</v>
      </c>
      <c r="G213" s="515">
        <v>1</v>
      </c>
      <c r="H213" s="491"/>
      <c r="I213" s="804" t="s">
        <v>1296</v>
      </c>
    </row>
    <row r="214" spans="2:9" x14ac:dyDescent="0.2">
      <c r="B214" s="813"/>
      <c r="C214" s="835"/>
      <c r="D214" s="490" t="s">
        <v>384</v>
      </c>
      <c r="E214" s="514">
        <v>512049750</v>
      </c>
      <c r="F214" s="491">
        <v>512049750</v>
      </c>
      <c r="G214" s="515">
        <v>1</v>
      </c>
      <c r="H214" s="491"/>
      <c r="I214" s="804" t="s">
        <v>1296</v>
      </c>
    </row>
    <row r="215" spans="2:9" x14ac:dyDescent="0.2">
      <c r="B215" s="813"/>
      <c r="C215" s="835"/>
      <c r="D215" s="490" t="s">
        <v>385</v>
      </c>
      <c r="E215" s="514">
        <v>512051434</v>
      </c>
      <c r="F215" s="491">
        <v>512051434</v>
      </c>
      <c r="G215" s="515">
        <v>1</v>
      </c>
      <c r="H215" s="491"/>
      <c r="I215" s="804" t="s">
        <v>1296</v>
      </c>
    </row>
    <row r="216" spans="2:9" x14ac:dyDescent="0.2">
      <c r="B216" s="813"/>
      <c r="C216" s="835"/>
      <c r="D216" s="490" t="s">
        <v>386</v>
      </c>
      <c r="E216" s="514">
        <v>540183241</v>
      </c>
      <c r="F216" s="491">
        <v>540183241</v>
      </c>
      <c r="G216" s="515">
        <v>0.6</v>
      </c>
      <c r="H216" s="491"/>
      <c r="I216" s="804" t="s">
        <v>1296</v>
      </c>
    </row>
    <row r="217" spans="2:9" x14ac:dyDescent="0.2">
      <c r="B217" s="813"/>
      <c r="C217" s="835"/>
      <c r="D217" s="490" t="s">
        <v>387</v>
      </c>
      <c r="E217" s="514">
        <v>511715385</v>
      </c>
      <c r="F217" s="491">
        <v>511715385</v>
      </c>
      <c r="G217" s="515">
        <v>0.33</v>
      </c>
      <c r="H217" s="491"/>
      <c r="I217" s="804" t="s">
        <v>1296</v>
      </c>
    </row>
    <row r="218" spans="2:9" x14ac:dyDescent="0.2">
      <c r="B218" s="813"/>
      <c r="C218" s="835"/>
      <c r="D218" s="490" t="s">
        <v>388</v>
      </c>
      <c r="E218" s="514">
        <v>511681611</v>
      </c>
      <c r="F218" s="491">
        <v>511681611</v>
      </c>
      <c r="G218" s="515">
        <v>1</v>
      </c>
      <c r="H218" s="491"/>
      <c r="I218" s="804" t="s">
        <v>1296</v>
      </c>
    </row>
    <row r="219" spans="2:9" x14ac:dyDescent="0.2">
      <c r="B219" s="813"/>
      <c r="C219" s="804"/>
      <c r="D219" s="490" t="s">
        <v>389</v>
      </c>
      <c r="E219" s="514">
        <v>511595993</v>
      </c>
      <c r="F219" s="491">
        <v>511595993</v>
      </c>
      <c r="G219" s="515">
        <v>1</v>
      </c>
      <c r="H219" s="491"/>
      <c r="I219" s="804" t="s">
        <v>1296</v>
      </c>
    </row>
    <row r="220" spans="2:9" x14ac:dyDescent="0.2">
      <c r="B220" s="813"/>
      <c r="C220" s="804"/>
      <c r="D220" s="490" t="s">
        <v>390</v>
      </c>
      <c r="E220" s="514">
        <v>511551079</v>
      </c>
      <c r="F220" s="491">
        <v>511551079</v>
      </c>
      <c r="G220" s="515">
        <v>0.51</v>
      </c>
      <c r="H220" s="491"/>
      <c r="I220" s="804" t="s">
        <v>1296</v>
      </c>
    </row>
    <row r="221" spans="2:9" ht="22.5" x14ac:dyDescent="0.2">
      <c r="B221" s="813"/>
      <c r="C221" s="804"/>
      <c r="D221" s="490" t="s">
        <v>776</v>
      </c>
      <c r="E221" s="514"/>
      <c r="F221" s="491">
        <v>511229122</v>
      </c>
      <c r="G221" s="515">
        <v>0.51</v>
      </c>
      <c r="H221" s="491" t="s">
        <v>1336</v>
      </c>
      <c r="I221" s="804" t="s">
        <v>1296</v>
      </c>
    </row>
    <row r="222" spans="2:9" x14ac:dyDescent="0.2">
      <c r="B222" s="813"/>
      <c r="C222" s="804"/>
      <c r="D222" s="490" t="s">
        <v>371</v>
      </c>
      <c r="E222" s="490"/>
      <c r="F222" s="490">
        <v>511137374</v>
      </c>
      <c r="G222" s="515">
        <v>1</v>
      </c>
      <c r="H222" s="491"/>
      <c r="I222" s="804" t="s">
        <v>1296</v>
      </c>
    </row>
    <row r="223" spans="2:9" x14ac:dyDescent="0.2">
      <c r="B223" s="813"/>
      <c r="C223" s="804"/>
      <c r="D223" s="490" t="s">
        <v>391</v>
      </c>
      <c r="E223" s="514">
        <v>512049743</v>
      </c>
      <c r="F223" s="491">
        <v>512049743</v>
      </c>
      <c r="G223" s="515">
        <v>1</v>
      </c>
      <c r="H223" s="491"/>
      <c r="I223" s="804" t="s">
        <v>1296</v>
      </c>
    </row>
    <row r="224" spans="2:9" x14ac:dyDescent="0.2">
      <c r="B224" s="813"/>
      <c r="C224" s="804"/>
      <c r="D224" s="490" t="s">
        <v>392</v>
      </c>
      <c r="E224" s="514">
        <v>540183258</v>
      </c>
      <c r="F224" s="491">
        <v>540183258</v>
      </c>
      <c r="G224" s="515">
        <v>0.6</v>
      </c>
      <c r="H224" s="491"/>
      <c r="I224" s="804" t="s">
        <v>1296</v>
      </c>
    </row>
    <row r="225" spans="2:9" x14ac:dyDescent="0.2">
      <c r="B225" s="813"/>
      <c r="C225" s="804"/>
      <c r="D225" s="490" t="s">
        <v>393</v>
      </c>
      <c r="E225" s="514">
        <v>512051426</v>
      </c>
      <c r="F225" s="491">
        <v>512051426</v>
      </c>
      <c r="G225" s="515">
        <v>1</v>
      </c>
      <c r="H225" s="491"/>
      <c r="I225" s="804" t="s">
        <v>1296</v>
      </c>
    </row>
    <row r="226" spans="2:9" x14ac:dyDescent="0.2">
      <c r="B226" s="813"/>
      <c r="C226" s="804"/>
      <c r="D226" s="490" t="s">
        <v>1248</v>
      </c>
      <c r="E226" s="514"/>
      <c r="F226" s="491">
        <v>513982173</v>
      </c>
      <c r="G226" s="515">
        <v>1</v>
      </c>
      <c r="H226" s="491"/>
      <c r="I226" s="804" t="s">
        <v>1296</v>
      </c>
    </row>
    <row r="227" spans="2:9" x14ac:dyDescent="0.2">
      <c r="B227" s="813"/>
      <c r="C227" s="804"/>
      <c r="D227" s="490" t="s">
        <v>395</v>
      </c>
      <c r="E227" s="514"/>
      <c r="F227" s="491">
        <v>514462886</v>
      </c>
      <c r="G227" s="515">
        <v>0.55000000000000004</v>
      </c>
      <c r="H227" s="491"/>
      <c r="I227" s="804" t="s">
        <v>1296</v>
      </c>
    </row>
    <row r="228" spans="2:9" x14ac:dyDescent="0.2">
      <c r="B228" s="813"/>
      <c r="C228" s="835"/>
      <c r="D228" s="811"/>
      <c r="E228" s="804"/>
      <c r="F228" s="805"/>
      <c r="G228" s="817"/>
      <c r="H228" s="805"/>
      <c r="I228" s="804"/>
    </row>
    <row r="229" spans="2:9" x14ac:dyDescent="0.2">
      <c r="B229" s="813"/>
      <c r="C229" s="869" t="s">
        <v>365</v>
      </c>
      <c r="D229" s="811"/>
      <c r="E229" s="873">
        <v>510313778</v>
      </c>
      <c r="F229" s="811">
        <v>510313778</v>
      </c>
      <c r="G229" s="811"/>
      <c r="H229" s="811"/>
      <c r="I229" s="804" t="s">
        <v>1296</v>
      </c>
    </row>
    <row r="230" spans="2:9" x14ac:dyDescent="0.2">
      <c r="B230" s="813"/>
      <c r="C230" s="804"/>
      <c r="D230" s="804" t="s">
        <v>396</v>
      </c>
      <c r="E230" s="873">
        <v>512806944</v>
      </c>
      <c r="F230" s="805">
        <v>512806944</v>
      </c>
      <c r="G230" s="817">
        <v>1</v>
      </c>
      <c r="H230" s="491" t="s">
        <v>288</v>
      </c>
      <c r="I230" s="804" t="s">
        <v>1296</v>
      </c>
    </row>
    <row r="231" spans="2:9" x14ac:dyDescent="0.2">
      <c r="B231" s="813"/>
      <c r="C231" s="804"/>
      <c r="D231" s="804" t="s">
        <v>1301</v>
      </c>
      <c r="E231" s="873"/>
      <c r="F231" s="805">
        <v>514781350</v>
      </c>
      <c r="G231" s="817">
        <v>1</v>
      </c>
      <c r="H231" s="805" t="s">
        <v>1302</v>
      </c>
      <c r="I231" s="804" t="s">
        <v>1296</v>
      </c>
    </row>
    <row r="232" spans="2:9" x14ac:dyDescent="0.2">
      <c r="B232" s="813"/>
      <c r="C232" s="804"/>
      <c r="D232" s="804" t="s">
        <v>1303</v>
      </c>
      <c r="E232" s="873"/>
      <c r="F232" s="805">
        <v>512107764</v>
      </c>
      <c r="G232" s="817">
        <v>0.125</v>
      </c>
      <c r="H232" s="805" t="s">
        <v>1337</v>
      </c>
      <c r="I232" s="804" t="s">
        <v>1296</v>
      </c>
    </row>
    <row r="233" spans="2:9" ht="67.5" x14ac:dyDescent="0.2">
      <c r="B233" s="874"/>
      <c r="C233" s="875"/>
      <c r="D233" s="804" t="s">
        <v>1611</v>
      </c>
      <c r="E233" s="873"/>
      <c r="F233" s="805">
        <v>520040262</v>
      </c>
      <c r="G233" s="817">
        <v>1E-4</v>
      </c>
      <c r="H233" s="805" t="s">
        <v>1612</v>
      </c>
      <c r="I233" s="804"/>
    </row>
    <row r="234" spans="2:9" ht="22.5" x14ac:dyDescent="0.2">
      <c r="B234" s="874"/>
      <c r="C234" s="875"/>
      <c r="D234" s="811" t="s">
        <v>442</v>
      </c>
      <c r="E234" s="805" t="s">
        <v>443</v>
      </c>
      <c r="F234" s="805" t="s">
        <v>443</v>
      </c>
      <c r="G234" s="876">
        <v>0.70245000000000002</v>
      </c>
      <c r="H234" s="805" t="s">
        <v>1752</v>
      </c>
      <c r="I234" s="804"/>
    </row>
    <row r="235" spans="2:9" ht="22.5" x14ac:dyDescent="0.2">
      <c r="B235" s="813"/>
      <c r="C235" s="804"/>
      <c r="D235" s="804" t="s">
        <v>398</v>
      </c>
      <c r="E235" s="873">
        <v>511315210</v>
      </c>
      <c r="F235" s="805">
        <v>511315210</v>
      </c>
      <c r="G235" s="817">
        <v>1</v>
      </c>
      <c r="H235" s="805" t="s">
        <v>1678</v>
      </c>
      <c r="I235" s="804" t="s">
        <v>1296</v>
      </c>
    </row>
    <row r="236" spans="2:9" x14ac:dyDescent="0.2">
      <c r="B236" s="813"/>
      <c r="C236" s="804"/>
      <c r="D236" s="804" t="s">
        <v>397</v>
      </c>
      <c r="E236" s="873">
        <v>520041252</v>
      </c>
      <c r="F236" s="805">
        <v>520041252</v>
      </c>
      <c r="G236" s="817">
        <v>1</v>
      </c>
      <c r="H236" s="805"/>
      <c r="I236" s="804" t="s">
        <v>1296</v>
      </c>
    </row>
    <row r="237" spans="2:9" ht="10.5" customHeight="1" x14ac:dyDescent="0.2">
      <c r="B237" s="874"/>
      <c r="C237" s="875"/>
      <c r="D237" s="877" t="s">
        <v>1621</v>
      </c>
      <c r="E237" s="873"/>
      <c r="F237" s="805" t="s">
        <v>407</v>
      </c>
      <c r="G237" s="817">
        <v>1</v>
      </c>
      <c r="H237" s="805"/>
      <c r="I237" s="804" t="s">
        <v>1296</v>
      </c>
    </row>
    <row r="238" spans="2:9" x14ac:dyDescent="0.2">
      <c r="B238" s="813"/>
      <c r="C238" s="804"/>
      <c r="D238" s="804" t="s">
        <v>445</v>
      </c>
      <c r="E238" s="873"/>
      <c r="F238" s="805">
        <v>520033820</v>
      </c>
      <c r="G238" s="817">
        <v>1</v>
      </c>
      <c r="H238" s="805" t="s">
        <v>1304</v>
      </c>
      <c r="I238" s="804" t="s">
        <v>1296</v>
      </c>
    </row>
    <row r="239" spans="2:9" x14ac:dyDescent="0.2">
      <c r="B239" s="813"/>
      <c r="C239" s="804"/>
      <c r="D239" s="804" t="s">
        <v>457</v>
      </c>
      <c r="E239" s="878"/>
      <c r="F239" s="805">
        <v>520038209</v>
      </c>
      <c r="G239" s="817">
        <v>1</v>
      </c>
      <c r="H239" s="805"/>
      <c r="I239" s="804" t="s">
        <v>1296</v>
      </c>
    </row>
    <row r="240" spans="2:9" x14ac:dyDescent="0.2">
      <c r="B240" s="813"/>
      <c r="C240" s="804"/>
      <c r="D240" s="804"/>
      <c r="E240" s="878"/>
      <c r="F240" s="805"/>
      <c r="G240" s="817"/>
      <c r="H240" s="805"/>
      <c r="I240" s="804"/>
    </row>
    <row r="241" spans="2:9" x14ac:dyDescent="0.2">
      <c r="B241" s="813"/>
      <c r="C241" s="869" t="s">
        <v>1621</v>
      </c>
      <c r="D241" s="877"/>
      <c r="E241" s="878"/>
      <c r="F241" s="877" t="s">
        <v>407</v>
      </c>
      <c r="G241" s="877"/>
      <c r="H241" s="877"/>
      <c r="I241" s="804" t="s">
        <v>1296</v>
      </c>
    </row>
    <row r="242" spans="2:9" ht="33.75" x14ac:dyDescent="0.2">
      <c r="B242" s="813"/>
      <c r="C242" s="804"/>
      <c r="D242" s="804" t="s">
        <v>405</v>
      </c>
      <c r="E242" s="878"/>
      <c r="F242" s="805">
        <v>513060152</v>
      </c>
      <c r="G242" s="817">
        <v>0.5</v>
      </c>
      <c r="H242" s="805" t="s">
        <v>1345</v>
      </c>
      <c r="I242" s="804" t="s">
        <v>1296</v>
      </c>
    </row>
    <row r="243" spans="2:9" x14ac:dyDescent="0.2">
      <c r="B243" s="813"/>
      <c r="C243" s="804"/>
      <c r="D243" s="804" t="s">
        <v>408</v>
      </c>
      <c r="E243" s="878"/>
      <c r="F243" s="805" t="s">
        <v>409</v>
      </c>
      <c r="G243" s="817">
        <v>1</v>
      </c>
      <c r="H243" s="805" t="s">
        <v>1679</v>
      </c>
      <c r="I243" s="804" t="s">
        <v>1296</v>
      </c>
    </row>
    <row r="244" spans="2:9" x14ac:dyDescent="0.2">
      <c r="B244" s="813"/>
      <c r="C244" s="804"/>
      <c r="D244" s="804" t="s">
        <v>410</v>
      </c>
      <c r="E244" s="878"/>
      <c r="F244" s="805" t="s">
        <v>411</v>
      </c>
      <c r="G244" s="817">
        <v>1</v>
      </c>
      <c r="H244" s="805" t="s">
        <v>1679</v>
      </c>
      <c r="I244" s="804" t="s">
        <v>1296</v>
      </c>
    </row>
    <row r="245" spans="2:9" x14ac:dyDescent="0.2">
      <c r="B245" s="813"/>
      <c r="C245" s="804"/>
      <c r="D245" s="804" t="s">
        <v>412</v>
      </c>
      <c r="E245" s="878"/>
      <c r="F245" s="805" t="s">
        <v>413</v>
      </c>
      <c r="G245" s="817">
        <v>1</v>
      </c>
      <c r="H245" s="805" t="s">
        <v>1679</v>
      </c>
      <c r="I245" s="804" t="s">
        <v>1296</v>
      </c>
    </row>
    <row r="246" spans="2:9" x14ac:dyDescent="0.2">
      <c r="B246" s="813"/>
      <c r="C246" s="804"/>
      <c r="D246" s="804" t="s">
        <v>414</v>
      </c>
      <c r="E246" s="878"/>
      <c r="F246" s="805" t="s">
        <v>415</v>
      </c>
      <c r="G246" s="817">
        <v>1</v>
      </c>
      <c r="H246" s="805" t="s">
        <v>1679</v>
      </c>
      <c r="I246" s="804" t="s">
        <v>1296</v>
      </c>
    </row>
    <row r="247" spans="2:9" x14ac:dyDescent="0.2">
      <c r="B247" s="813"/>
      <c r="C247" s="804"/>
      <c r="D247" s="804" t="s">
        <v>416</v>
      </c>
      <c r="E247" s="878"/>
      <c r="F247" s="805" t="s">
        <v>417</v>
      </c>
      <c r="G247" s="817">
        <v>1</v>
      </c>
      <c r="H247" s="805" t="s">
        <v>1679</v>
      </c>
      <c r="I247" s="804" t="s">
        <v>1296</v>
      </c>
    </row>
    <row r="248" spans="2:9" x14ac:dyDescent="0.2">
      <c r="B248" s="813"/>
      <c r="C248" s="804"/>
      <c r="D248" s="804" t="s">
        <v>418</v>
      </c>
      <c r="E248" s="878"/>
      <c r="F248" s="805" t="s">
        <v>419</v>
      </c>
      <c r="G248" s="817">
        <v>1</v>
      </c>
      <c r="H248" s="805" t="s">
        <v>288</v>
      </c>
      <c r="I248" s="804" t="s">
        <v>1296</v>
      </c>
    </row>
    <row r="249" spans="2:9" x14ac:dyDescent="0.2">
      <c r="B249" s="813"/>
      <c r="C249" s="804"/>
      <c r="D249" s="804" t="s">
        <v>420</v>
      </c>
      <c r="E249" s="878"/>
      <c r="F249" s="805" t="s">
        <v>421</v>
      </c>
      <c r="G249" s="817">
        <v>1</v>
      </c>
      <c r="H249" s="805" t="s">
        <v>1679</v>
      </c>
      <c r="I249" s="804" t="s">
        <v>1296</v>
      </c>
    </row>
    <row r="250" spans="2:9" x14ac:dyDescent="0.2">
      <c r="B250" s="813"/>
      <c r="C250" s="804"/>
      <c r="D250" s="804" t="s">
        <v>1305</v>
      </c>
      <c r="E250" s="804"/>
      <c r="F250" s="804">
        <v>511707184</v>
      </c>
      <c r="G250" s="879">
        <v>0.5</v>
      </c>
      <c r="H250" s="804" t="s">
        <v>1753</v>
      </c>
      <c r="I250" s="804" t="s">
        <v>1296</v>
      </c>
    </row>
    <row r="251" spans="2:9" ht="22.5" x14ac:dyDescent="0.2">
      <c r="B251" s="813"/>
      <c r="C251" s="804"/>
      <c r="D251" s="804" t="s">
        <v>1306</v>
      </c>
      <c r="E251" s="878"/>
      <c r="F251" s="805">
        <v>511851750</v>
      </c>
      <c r="G251" s="817">
        <v>0.83</v>
      </c>
      <c r="H251" s="805" t="s">
        <v>1707</v>
      </c>
      <c r="I251" s="804" t="s">
        <v>1296</v>
      </c>
    </row>
    <row r="252" spans="2:9" x14ac:dyDescent="0.2">
      <c r="B252" s="813"/>
      <c r="C252" s="804"/>
      <c r="D252" s="804" t="s">
        <v>424</v>
      </c>
      <c r="E252" s="878"/>
      <c r="F252" s="805" t="s">
        <v>425</v>
      </c>
      <c r="G252" s="817">
        <v>1</v>
      </c>
      <c r="H252" s="805" t="s">
        <v>1679</v>
      </c>
      <c r="I252" s="804" t="s">
        <v>1296</v>
      </c>
    </row>
    <row r="253" spans="2:9" ht="33.75" x14ac:dyDescent="0.2">
      <c r="B253" s="813"/>
      <c r="C253" s="804"/>
      <c r="D253" s="804" t="s">
        <v>426</v>
      </c>
      <c r="E253" s="878"/>
      <c r="F253" s="805" t="s">
        <v>427</v>
      </c>
      <c r="G253" s="817">
        <v>0.5</v>
      </c>
      <c r="H253" s="805" t="s">
        <v>1708</v>
      </c>
      <c r="I253" s="804" t="s">
        <v>1296</v>
      </c>
    </row>
    <row r="254" spans="2:9" ht="11.25" customHeight="1" x14ac:dyDescent="0.2">
      <c r="B254" s="813"/>
      <c r="C254" s="804"/>
      <c r="D254" s="804" t="s">
        <v>430</v>
      </c>
      <c r="E254" s="878"/>
      <c r="F254" s="805" t="s">
        <v>431</v>
      </c>
      <c r="G254" s="817">
        <v>0.5</v>
      </c>
      <c r="H254" s="805" t="s">
        <v>1709</v>
      </c>
      <c r="I254" s="804" t="s">
        <v>1296</v>
      </c>
    </row>
    <row r="255" spans="2:9" x14ac:dyDescent="0.2">
      <c r="B255" s="813"/>
      <c r="C255" s="804"/>
      <c r="D255" s="804" t="s">
        <v>434</v>
      </c>
      <c r="E255" s="878"/>
      <c r="F255" s="805" t="s">
        <v>435</v>
      </c>
      <c r="G255" s="817">
        <v>0.24</v>
      </c>
      <c r="H255" s="805" t="s">
        <v>1710</v>
      </c>
      <c r="I255" s="804" t="s">
        <v>1296</v>
      </c>
    </row>
    <row r="256" spans="2:9" x14ac:dyDescent="0.2">
      <c r="B256" s="813"/>
      <c r="C256" s="804"/>
      <c r="D256" s="804" t="s">
        <v>436</v>
      </c>
      <c r="E256" s="878"/>
      <c r="F256" s="805" t="s">
        <v>437</v>
      </c>
      <c r="G256" s="817">
        <v>1</v>
      </c>
      <c r="H256" s="805" t="s">
        <v>1425</v>
      </c>
      <c r="I256" s="804" t="s">
        <v>1296</v>
      </c>
    </row>
    <row r="257" spans="2:9" x14ac:dyDescent="0.2">
      <c r="B257" s="813"/>
      <c r="C257" s="804"/>
      <c r="D257" s="804" t="s">
        <v>438</v>
      </c>
      <c r="E257" s="878"/>
      <c r="F257" s="805" t="s">
        <v>439</v>
      </c>
      <c r="G257" s="817">
        <v>1</v>
      </c>
      <c r="H257" s="805" t="s">
        <v>1264</v>
      </c>
      <c r="I257" s="804" t="s">
        <v>1296</v>
      </c>
    </row>
    <row r="258" spans="2:9" x14ac:dyDescent="0.2">
      <c r="B258" s="813"/>
      <c r="C258" s="804"/>
      <c r="D258" s="804" t="s">
        <v>440</v>
      </c>
      <c r="E258" s="878"/>
      <c r="F258" s="805" t="s">
        <v>441</v>
      </c>
      <c r="G258" s="817">
        <v>1</v>
      </c>
      <c r="H258" s="805" t="s">
        <v>1264</v>
      </c>
      <c r="I258" s="804" t="s">
        <v>1296</v>
      </c>
    </row>
    <row r="259" spans="2:9" x14ac:dyDescent="0.2">
      <c r="B259" s="813"/>
      <c r="C259" s="804"/>
      <c r="D259" s="804"/>
      <c r="E259" s="878"/>
      <c r="F259" s="804"/>
      <c r="G259" s="811"/>
      <c r="H259" s="805"/>
      <c r="I259" s="804"/>
    </row>
    <row r="260" spans="2:9" x14ac:dyDescent="0.2">
      <c r="B260" s="813"/>
      <c r="C260" s="869" t="s">
        <v>445</v>
      </c>
      <c r="D260" s="804"/>
      <c r="E260" s="878"/>
      <c r="F260" s="804">
        <v>520033820</v>
      </c>
      <c r="G260" s="804"/>
      <c r="H260" s="804"/>
      <c r="I260" s="804"/>
    </row>
    <row r="261" spans="2:9" ht="33.75" x14ac:dyDescent="0.2">
      <c r="B261" s="813"/>
      <c r="C261" s="804"/>
      <c r="D261" s="880" t="s">
        <v>1620</v>
      </c>
      <c r="E261" s="878"/>
      <c r="F261" s="805">
        <v>511053068</v>
      </c>
      <c r="G261" s="858">
        <v>1</v>
      </c>
      <c r="H261" s="805" t="s">
        <v>1613</v>
      </c>
      <c r="I261" s="804" t="s">
        <v>1296</v>
      </c>
    </row>
    <row r="262" spans="2:9" x14ac:dyDescent="0.2">
      <c r="B262" s="813"/>
      <c r="C262" s="804"/>
      <c r="D262" s="804" t="s">
        <v>447</v>
      </c>
      <c r="E262" s="878"/>
      <c r="F262" s="805">
        <v>510935901</v>
      </c>
      <c r="G262" s="817">
        <v>1</v>
      </c>
      <c r="H262" s="805" t="s">
        <v>288</v>
      </c>
      <c r="I262" s="804" t="s">
        <v>1296</v>
      </c>
    </row>
    <row r="263" spans="2:9" x14ac:dyDescent="0.2">
      <c r="B263" s="813"/>
      <c r="C263" s="804"/>
      <c r="D263" s="804" t="s">
        <v>448</v>
      </c>
      <c r="E263" s="878"/>
      <c r="F263" s="805">
        <v>512814914</v>
      </c>
      <c r="G263" s="817">
        <v>1</v>
      </c>
      <c r="H263" s="805" t="s">
        <v>288</v>
      </c>
      <c r="I263" s="804" t="s">
        <v>1296</v>
      </c>
    </row>
    <row r="264" spans="2:9" x14ac:dyDescent="0.2">
      <c r="B264" s="813"/>
      <c r="C264" s="856"/>
      <c r="D264" s="804" t="s">
        <v>1426</v>
      </c>
      <c r="E264" s="804"/>
      <c r="F264" s="804">
        <v>513616508</v>
      </c>
      <c r="G264" s="879">
        <v>1</v>
      </c>
      <c r="H264" s="804" t="s">
        <v>1754</v>
      </c>
      <c r="I264" s="804" t="s">
        <v>1296</v>
      </c>
    </row>
    <row r="265" spans="2:9" x14ac:dyDescent="0.2">
      <c r="B265" s="813"/>
      <c r="C265" s="804"/>
      <c r="D265" s="804" t="s">
        <v>450</v>
      </c>
      <c r="E265" s="804"/>
      <c r="F265" s="804">
        <v>511055378</v>
      </c>
      <c r="G265" s="879">
        <v>0.5</v>
      </c>
      <c r="H265" s="804" t="s">
        <v>1754</v>
      </c>
      <c r="I265" s="804" t="s">
        <v>1296</v>
      </c>
    </row>
    <row r="266" spans="2:9" ht="33.75" x14ac:dyDescent="0.2">
      <c r="B266" s="813"/>
      <c r="C266" s="804"/>
      <c r="D266" s="804" t="s">
        <v>451</v>
      </c>
      <c r="E266" s="878"/>
      <c r="F266" s="805">
        <v>513692574</v>
      </c>
      <c r="G266" s="817">
        <v>0.5</v>
      </c>
      <c r="H266" s="805" t="s">
        <v>1711</v>
      </c>
      <c r="I266" s="804" t="s">
        <v>1296</v>
      </c>
    </row>
    <row r="267" spans="2:9" x14ac:dyDescent="0.2">
      <c r="B267" s="813"/>
      <c r="C267" s="804"/>
      <c r="D267" s="804" t="s">
        <v>1249</v>
      </c>
      <c r="E267" s="878"/>
      <c r="F267" s="805">
        <v>512847799</v>
      </c>
      <c r="G267" s="817">
        <f>12037/34074</f>
        <v>0.35326055056641426</v>
      </c>
      <c r="H267" s="805" t="s">
        <v>1304</v>
      </c>
      <c r="I267" s="804" t="s">
        <v>1296</v>
      </c>
    </row>
    <row r="268" spans="2:9" x14ac:dyDescent="0.2">
      <c r="B268" s="881"/>
      <c r="C268" s="514"/>
      <c r="D268" s="514" t="s">
        <v>1599</v>
      </c>
      <c r="E268" s="878"/>
      <c r="F268" s="491">
        <v>513036541</v>
      </c>
      <c r="G268" s="515">
        <v>1.24E-2</v>
      </c>
      <c r="H268" s="491" t="s">
        <v>1712</v>
      </c>
      <c r="I268" s="514" t="s">
        <v>1296</v>
      </c>
    </row>
    <row r="269" spans="2:9" ht="33.75" x14ac:dyDescent="0.2">
      <c r="B269" s="881"/>
      <c r="C269" s="514"/>
      <c r="D269" s="514" t="s">
        <v>1680</v>
      </c>
      <c r="E269" s="878">
        <v>513044131</v>
      </c>
      <c r="F269" s="491">
        <v>513044131</v>
      </c>
      <c r="G269" s="515">
        <v>7.0000000000000001E-3</v>
      </c>
      <c r="H269" s="783" t="s">
        <v>1713</v>
      </c>
      <c r="I269" s="514"/>
    </row>
    <row r="270" spans="2:9" ht="22.5" x14ac:dyDescent="0.2">
      <c r="B270" s="881"/>
      <c r="C270" s="514"/>
      <c r="D270" s="514" t="s">
        <v>1681</v>
      </c>
      <c r="E270" s="878">
        <v>33256429</v>
      </c>
      <c r="F270" s="491">
        <v>33256429</v>
      </c>
      <c r="G270" s="515"/>
      <c r="H270" s="783" t="s">
        <v>1682</v>
      </c>
      <c r="I270" s="514"/>
    </row>
    <row r="271" spans="2:9" ht="67.5" x14ac:dyDescent="0.2">
      <c r="B271" s="813"/>
      <c r="C271" s="804"/>
      <c r="D271" s="804" t="s">
        <v>1307</v>
      </c>
      <c r="E271" s="878"/>
      <c r="F271" s="805">
        <v>512876046</v>
      </c>
      <c r="G271" s="817">
        <v>2.5000000000000001E-2</v>
      </c>
      <c r="H271" s="805" t="s">
        <v>1683</v>
      </c>
      <c r="I271" s="804"/>
    </row>
    <row r="272" spans="2:9" ht="33.75" x14ac:dyDescent="0.2">
      <c r="B272" s="813"/>
      <c r="C272" s="804"/>
      <c r="D272" s="804" t="s">
        <v>1684</v>
      </c>
      <c r="E272" s="878"/>
      <c r="F272" s="805">
        <v>512816489</v>
      </c>
      <c r="G272" s="882"/>
      <c r="H272" s="805" t="s">
        <v>1685</v>
      </c>
      <c r="I272" s="804"/>
    </row>
    <row r="273" spans="2:9" x14ac:dyDescent="0.2">
      <c r="B273" s="813"/>
      <c r="C273" s="804"/>
      <c r="D273" s="804" t="s">
        <v>1263</v>
      </c>
      <c r="E273" s="878"/>
      <c r="F273" s="805">
        <v>513524934</v>
      </c>
      <c r="G273" s="817">
        <v>0.19989999999999999</v>
      </c>
      <c r="H273" s="801"/>
      <c r="I273" s="804" t="s">
        <v>1296</v>
      </c>
    </row>
    <row r="274" spans="2:9" x14ac:dyDescent="0.2">
      <c r="B274" s="813"/>
      <c r="C274" s="804"/>
      <c r="D274" s="804" t="s">
        <v>1346</v>
      </c>
      <c r="E274" s="878"/>
      <c r="F274" s="805">
        <v>511731531</v>
      </c>
      <c r="G274" s="817">
        <v>0.1</v>
      </c>
      <c r="H274" s="805" t="s">
        <v>1304</v>
      </c>
      <c r="I274" s="804" t="s">
        <v>1296</v>
      </c>
    </row>
    <row r="275" spans="2:9" ht="33.75" x14ac:dyDescent="0.2">
      <c r="B275" s="813"/>
      <c r="C275" s="804"/>
      <c r="D275" s="883" t="s">
        <v>1308</v>
      </c>
      <c r="E275" s="878"/>
      <c r="F275" s="805">
        <v>511798605</v>
      </c>
      <c r="G275" s="817">
        <v>0.188</v>
      </c>
      <c r="H275" s="491" t="s">
        <v>1686</v>
      </c>
      <c r="I275" s="804" t="s">
        <v>1296</v>
      </c>
    </row>
    <row r="276" spans="2:9" x14ac:dyDescent="0.2">
      <c r="B276" s="813"/>
      <c r="C276" s="804"/>
      <c r="D276" s="883" t="s">
        <v>1338</v>
      </c>
      <c r="E276" s="878"/>
      <c r="F276" s="805">
        <v>514045046</v>
      </c>
      <c r="G276" s="817">
        <v>1</v>
      </c>
      <c r="H276" s="805" t="s">
        <v>288</v>
      </c>
      <c r="I276" s="804" t="s">
        <v>1296</v>
      </c>
    </row>
    <row r="277" spans="2:9" ht="22.5" x14ac:dyDescent="0.2">
      <c r="B277" s="813"/>
      <c r="C277" s="804"/>
      <c r="D277" s="883" t="s">
        <v>1265</v>
      </c>
      <c r="E277" s="878"/>
      <c r="F277" s="805">
        <v>27101002</v>
      </c>
      <c r="G277" s="817">
        <v>1</v>
      </c>
      <c r="H277" s="805" t="s">
        <v>1347</v>
      </c>
      <c r="I277" s="804" t="s">
        <v>1296</v>
      </c>
    </row>
    <row r="278" spans="2:9" x14ac:dyDescent="0.2">
      <c r="B278" s="813"/>
      <c r="C278" s="804"/>
      <c r="D278" s="514" t="s">
        <v>1687</v>
      </c>
      <c r="E278" s="878" t="s">
        <v>1688</v>
      </c>
      <c r="F278" s="491" t="s">
        <v>1688</v>
      </c>
      <c r="G278" s="817">
        <v>5.1999999999999997E-5</v>
      </c>
      <c r="H278" s="514" t="s">
        <v>1689</v>
      </c>
      <c r="I278" s="804"/>
    </row>
    <row r="279" spans="2:9" x14ac:dyDescent="0.2">
      <c r="B279" s="813"/>
      <c r="C279" s="869" t="s">
        <v>457</v>
      </c>
      <c r="D279" s="804"/>
      <c r="E279" s="878"/>
      <c r="F279" s="804">
        <v>520038209</v>
      </c>
      <c r="G279" s="804"/>
      <c r="H279" s="804"/>
      <c r="I279" s="804"/>
    </row>
    <row r="280" spans="2:9" ht="22.5" x14ac:dyDescent="0.2">
      <c r="B280" s="813"/>
      <c r="C280" s="804"/>
      <c r="D280" s="804" t="s">
        <v>458</v>
      </c>
      <c r="E280" s="878"/>
      <c r="F280" s="805">
        <v>512710419</v>
      </c>
      <c r="G280" s="817">
        <v>1</v>
      </c>
      <c r="H280" s="805" t="s">
        <v>1614</v>
      </c>
      <c r="I280" s="804" t="s">
        <v>1296</v>
      </c>
    </row>
    <row r="281" spans="2:9" ht="22.5" x14ac:dyDescent="0.2">
      <c r="B281" s="813"/>
      <c r="C281" s="804"/>
      <c r="D281" s="804" t="s">
        <v>459</v>
      </c>
      <c r="E281" s="878"/>
      <c r="F281" s="805">
        <v>511832958</v>
      </c>
      <c r="G281" s="817">
        <v>1</v>
      </c>
      <c r="H281" s="805" t="s">
        <v>1615</v>
      </c>
      <c r="I281" s="804" t="s">
        <v>1296</v>
      </c>
    </row>
    <row r="282" spans="2:9" ht="22.5" x14ac:dyDescent="0.2">
      <c r="B282" s="813"/>
      <c r="C282" s="804"/>
      <c r="D282" s="804" t="s">
        <v>460</v>
      </c>
      <c r="E282" s="878"/>
      <c r="F282" s="805">
        <v>512591835</v>
      </c>
      <c r="G282" s="817">
        <v>1</v>
      </c>
      <c r="H282" s="805" t="s">
        <v>1616</v>
      </c>
      <c r="I282" s="804" t="s">
        <v>1296</v>
      </c>
    </row>
    <row r="283" spans="2:9" ht="22.5" x14ac:dyDescent="0.2">
      <c r="B283" s="813"/>
      <c r="C283" s="804"/>
      <c r="D283" s="804" t="s">
        <v>461</v>
      </c>
      <c r="E283" s="878"/>
      <c r="F283" s="805">
        <v>512555244</v>
      </c>
      <c r="G283" s="817">
        <v>1</v>
      </c>
      <c r="H283" s="805" t="s">
        <v>1617</v>
      </c>
      <c r="I283" s="804" t="s">
        <v>1296</v>
      </c>
    </row>
    <row r="284" spans="2:9" ht="22.5" x14ac:dyDescent="0.2">
      <c r="B284" s="813"/>
      <c r="C284" s="804"/>
      <c r="D284" s="804" t="s">
        <v>462</v>
      </c>
      <c r="E284" s="878"/>
      <c r="F284" s="805">
        <v>512698804</v>
      </c>
      <c r="G284" s="817">
        <v>1</v>
      </c>
      <c r="H284" s="805" t="s">
        <v>1615</v>
      </c>
      <c r="I284" s="804" t="s">
        <v>1296</v>
      </c>
    </row>
    <row r="285" spans="2:9" ht="24" x14ac:dyDescent="0.2">
      <c r="B285" s="813"/>
      <c r="C285" s="804"/>
      <c r="D285" s="318" t="s">
        <v>690</v>
      </c>
      <c r="E285" s="878"/>
      <c r="F285" s="805">
        <v>63964</v>
      </c>
      <c r="G285" s="817">
        <v>1</v>
      </c>
      <c r="H285" s="884" t="s">
        <v>1755</v>
      </c>
      <c r="I285" s="804" t="s">
        <v>1296</v>
      </c>
    </row>
    <row r="286" spans="2:9" ht="24" x14ac:dyDescent="0.2">
      <c r="B286" s="813"/>
      <c r="C286" s="804"/>
      <c r="D286" s="318" t="s">
        <v>696</v>
      </c>
      <c r="E286" s="878"/>
      <c r="F286" s="805">
        <v>63349</v>
      </c>
      <c r="G286" s="817">
        <v>1</v>
      </c>
      <c r="H286" s="884" t="s">
        <v>1755</v>
      </c>
      <c r="I286" s="804" t="s">
        <v>1296</v>
      </c>
    </row>
    <row r="287" spans="2:9" ht="24" x14ac:dyDescent="0.2">
      <c r="B287" s="813"/>
      <c r="C287" s="804"/>
      <c r="D287" s="318" t="s">
        <v>1339</v>
      </c>
      <c r="E287" s="878"/>
      <c r="F287" s="805"/>
      <c r="G287" s="817">
        <v>1</v>
      </c>
      <c r="H287" s="884" t="s">
        <v>1755</v>
      </c>
      <c r="I287" s="804" t="s">
        <v>1296</v>
      </c>
    </row>
    <row r="288" spans="2:9" x14ac:dyDescent="0.2">
      <c r="B288" s="813"/>
      <c r="C288" s="804"/>
      <c r="D288" s="318" t="s">
        <v>1515</v>
      </c>
      <c r="E288" s="878"/>
      <c r="F288" s="318"/>
      <c r="G288" s="885">
        <v>1</v>
      </c>
      <c r="H288" s="318"/>
      <c r="I288" s="804" t="s">
        <v>1296</v>
      </c>
    </row>
    <row r="289" spans="2:9" ht="67.5" x14ac:dyDescent="0.2">
      <c r="B289" s="813"/>
      <c r="C289" s="804"/>
      <c r="D289" s="317" t="s">
        <v>1266</v>
      </c>
      <c r="E289" s="878"/>
      <c r="F289" s="316">
        <v>7464</v>
      </c>
      <c r="G289" s="817">
        <v>1</v>
      </c>
      <c r="H289" s="805" t="s">
        <v>1714</v>
      </c>
      <c r="I289" s="804"/>
    </row>
    <row r="290" spans="2:9" ht="22.5" x14ac:dyDescent="0.2">
      <c r="B290" s="813"/>
      <c r="C290" s="804"/>
      <c r="D290" s="784" t="s">
        <v>1618</v>
      </c>
      <c r="E290" s="878"/>
      <c r="F290" s="886">
        <v>73490</v>
      </c>
      <c r="G290" s="886">
        <v>0.84799999999999998</v>
      </c>
      <c r="H290" s="490" t="s">
        <v>1715</v>
      </c>
      <c r="I290" s="887"/>
    </row>
    <row r="291" spans="2:9" x14ac:dyDescent="0.2">
      <c r="B291" s="813"/>
      <c r="C291" s="804"/>
      <c r="D291" s="318"/>
      <c r="E291" s="878"/>
      <c r="F291" s="805"/>
      <c r="G291" s="817"/>
      <c r="H291" s="805"/>
      <c r="I291" s="804"/>
    </row>
    <row r="292" spans="2:9" ht="22.5" x14ac:dyDescent="0.2">
      <c r="B292" s="813"/>
      <c r="C292" s="869" t="s">
        <v>1619</v>
      </c>
      <c r="D292" s="791"/>
      <c r="E292" s="878"/>
      <c r="F292" s="886"/>
      <c r="G292" s="886"/>
      <c r="H292" s="886"/>
      <c r="I292" s="887"/>
    </row>
    <row r="293" spans="2:9" ht="22.5" x14ac:dyDescent="0.2">
      <c r="B293" s="813"/>
      <c r="C293" s="804"/>
      <c r="D293" s="318" t="s">
        <v>591</v>
      </c>
      <c r="E293" s="878"/>
      <c r="F293" s="857" t="s">
        <v>592</v>
      </c>
      <c r="G293" s="868">
        <v>0.77800000000000002</v>
      </c>
      <c r="H293" s="888" t="s">
        <v>1690</v>
      </c>
      <c r="I293" s="804" t="s">
        <v>1296</v>
      </c>
    </row>
    <row r="294" spans="2:9" ht="56.25" x14ac:dyDescent="0.2">
      <c r="B294" s="813"/>
      <c r="C294" s="804"/>
      <c r="D294" s="318" t="s">
        <v>634</v>
      </c>
      <c r="E294" s="878"/>
      <c r="F294" s="857">
        <v>662488</v>
      </c>
      <c r="G294" s="868">
        <v>0.382635</v>
      </c>
      <c r="H294" s="805" t="s">
        <v>1691</v>
      </c>
      <c r="I294" s="804" t="s">
        <v>1296</v>
      </c>
    </row>
    <row r="295" spans="2:9" x14ac:dyDescent="0.2">
      <c r="B295" s="813"/>
      <c r="C295" s="804"/>
      <c r="D295" s="318" t="s">
        <v>662</v>
      </c>
      <c r="E295" s="878"/>
      <c r="F295" s="805" t="s">
        <v>663</v>
      </c>
      <c r="G295" s="817">
        <v>0.77800000000000002</v>
      </c>
      <c r="H295" s="805" t="s">
        <v>1433</v>
      </c>
      <c r="I295" s="804" t="s">
        <v>1296</v>
      </c>
    </row>
    <row r="296" spans="2:9" ht="56.25" x14ac:dyDescent="0.2">
      <c r="B296" s="813"/>
      <c r="C296" s="804"/>
      <c r="D296" s="510" t="s">
        <v>548</v>
      </c>
      <c r="E296" s="878"/>
      <c r="F296" s="805">
        <v>96940</v>
      </c>
      <c r="G296" s="817">
        <v>0.67800000000000005</v>
      </c>
      <c r="H296" s="805" t="s">
        <v>1716</v>
      </c>
      <c r="I296" s="804" t="s">
        <v>1296</v>
      </c>
    </row>
    <row r="297" spans="2:9" x14ac:dyDescent="0.2">
      <c r="B297" s="813"/>
      <c r="C297" s="804"/>
      <c r="D297" s="510" t="s">
        <v>1309</v>
      </c>
      <c r="E297" s="878"/>
      <c r="F297" s="805" t="s">
        <v>1310</v>
      </c>
      <c r="G297" s="817">
        <v>0.77800000000000002</v>
      </c>
      <c r="H297" s="805"/>
      <c r="I297" s="804" t="s">
        <v>1296</v>
      </c>
    </row>
    <row r="298" spans="2:9" x14ac:dyDescent="0.2">
      <c r="B298" s="813"/>
      <c r="C298" s="804"/>
      <c r="D298" s="510" t="s">
        <v>554</v>
      </c>
      <c r="E298" s="878"/>
      <c r="F298" s="805" t="s">
        <v>555</v>
      </c>
      <c r="G298" s="817">
        <v>0.77800000000000002</v>
      </c>
      <c r="H298" s="805"/>
      <c r="I298" s="804" t="s">
        <v>1296</v>
      </c>
    </row>
    <row r="299" spans="2:9" x14ac:dyDescent="0.2">
      <c r="B299" s="813"/>
      <c r="C299" s="811"/>
      <c r="D299" s="510" t="s">
        <v>574</v>
      </c>
      <c r="E299" s="878"/>
      <c r="F299" s="805" t="s">
        <v>575</v>
      </c>
      <c r="G299" s="817">
        <v>0.77800000000000002</v>
      </c>
      <c r="H299" s="805"/>
      <c r="I299" s="804" t="s">
        <v>1296</v>
      </c>
    </row>
    <row r="300" spans="2:9" x14ac:dyDescent="0.2">
      <c r="B300" s="813"/>
      <c r="C300" s="490"/>
      <c r="D300" s="490" t="s">
        <v>1516</v>
      </c>
      <c r="E300" s="878" t="s">
        <v>1516</v>
      </c>
      <c r="F300" s="490" t="s">
        <v>1517</v>
      </c>
      <c r="G300" s="889" t="e">
        <f>#REF!</f>
        <v>#REF!</v>
      </c>
      <c r="H300" s="491" t="s">
        <v>1518</v>
      </c>
      <c r="I300" s="804" t="s">
        <v>1296</v>
      </c>
    </row>
    <row r="301" spans="2:9" x14ac:dyDescent="0.2">
      <c r="B301" s="813"/>
      <c r="C301" s="490"/>
      <c r="D301" s="490" t="s">
        <v>1519</v>
      </c>
      <c r="E301" s="878" t="s">
        <v>1519</v>
      </c>
      <c r="F301" s="490" t="s">
        <v>1520</v>
      </c>
      <c r="G301" s="889" t="e">
        <f>G300</f>
        <v>#REF!</v>
      </c>
      <c r="H301" s="491" t="s">
        <v>1518</v>
      </c>
      <c r="I301" s="804" t="s">
        <v>1296</v>
      </c>
    </row>
    <row r="302" spans="2:9" x14ac:dyDescent="0.2">
      <c r="B302" s="813"/>
      <c r="C302" s="490"/>
      <c r="D302" s="490" t="s">
        <v>653</v>
      </c>
      <c r="E302" s="878" t="s">
        <v>653</v>
      </c>
      <c r="F302" s="490" t="s">
        <v>1521</v>
      </c>
      <c r="G302" s="889" t="e">
        <f>G301</f>
        <v>#REF!</v>
      </c>
      <c r="H302" s="491" t="s">
        <v>1518</v>
      </c>
      <c r="I302" s="804" t="s">
        <v>1296</v>
      </c>
    </row>
    <row r="303" spans="2:9" ht="22.5" x14ac:dyDescent="0.2">
      <c r="B303" s="813"/>
      <c r="C303" s="490"/>
      <c r="D303" s="490" t="s">
        <v>1522</v>
      </c>
      <c r="E303" s="878" t="s">
        <v>1522</v>
      </c>
      <c r="F303" s="490" t="s">
        <v>1523</v>
      </c>
      <c r="G303" s="889" t="e">
        <f>G302</f>
        <v>#REF!</v>
      </c>
      <c r="H303" s="491" t="s">
        <v>1518</v>
      </c>
      <c r="I303" s="804" t="s">
        <v>1296</v>
      </c>
    </row>
    <row r="304" spans="2:9" x14ac:dyDescent="0.2">
      <c r="B304" s="813"/>
      <c r="C304" s="490"/>
      <c r="D304" s="490" t="s">
        <v>1524</v>
      </c>
      <c r="E304" s="878" t="s">
        <v>1524</v>
      </c>
      <c r="F304" s="490" t="s">
        <v>1525</v>
      </c>
      <c r="G304" s="889" t="e">
        <f>G303*0.51</f>
        <v>#REF!</v>
      </c>
      <c r="H304" s="491" t="s">
        <v>1518</v>
      </c>
      <c r="I304" s="804" t="s">
        <v>1296</v>
      </c>
    </row>
    <row r="305" spans="2:9" x14ac:dyDescent="0.2">
      <c r="B305" s="813"/>
      <c r="C305" s="490"/>
      <c r="D305" s="490" t="s">
        <v>652</v>
      </c>
      <c r="E305" s="878" t="s">
        <v>652</v>
      </c>
      <c r="F305" s="490" t="s">
        <v>1526</v>
      </c>
      <c r="G305" s="889" t="e">
        <f>G303*0.45</f>
        <v>#REF!</v>
      </c>
      <c r="H305" s="491" t="s">
        <v>1518</v>
      </c>
      <c r="I305" s="804" t="s">
        <v>1296</v>
      </c>
    </row>
    <row r="306" spans="2:9" ht="22.5" x14ac:dyDescent="0.2">
      <c r="B306" s="813"/>
      <c r="C306" s="490"/>
      <c r="D306" s="889" t="s">
        <v>1527</v>
      </c>
      <c r="E306" s="878"/>
      <c r="F306" s="889" t="s">
        <v>1528</v>
      </c>
      <c r="G306" s="889" t="e">
        <f>0.19*G305</f>
        <v>#REF!</v>
      </c>
      <c r="H306" s="491" t="s">
        <v>1692</v>
      </c>
      <c r="I306" s="804" t="s">
        <v>1296</v>
      </c>
    </row>
    <row r="307" spans="2:9" x14ac:dyDescent="0.2">
      <c r="B307" s="813"/>
      <c r="C307" s="811"/>
      <c r="D307" s="318" t="s">
        <v>1693</v>
      </c>
      <c r="E307" s="878">
        <v>87249</v>
      </c>
      <c r="F307" s="318">
        <v>87249</v>
      </c>
      <c r="G307" s="817">
        <v>0.48799999999999999</v>
      </c>
      <c r="H307" s="888" t="s">
        <v>1717</v>
      </c>
      <c r="I307" s="804" t="s">
        <v>1296</v>
      </c>
    </row>
    <row r="308" spans="2:9" x14ac:dyDescent="0.2">
      <c r="B308" s="813"/>
      <c r="C308" s="804"/>
      <c r="D308" s="804" t="s">
        <v>1694</v>
      </c>
      <c r="E308" s="878"/>
      <c r="F308" s="805"/>
      <c r="G308" s="885">
        <v>0.16111999999999999</v>
      </c>
      <c r="H308" s="805" t="s">
        <v>1718</v>
      </c>
      <c r="I308" s="804" t="s">
        <v>1296</v>
      </c>
    </row>
    <row r="309" spans="2:9" x14ac:dyDescent="0.2">
      <c r="B309" s="813"/>
      <c r="C309" s="804"/>
      <c r="D309" s="804"/>
      <c r="E309" s="804"/>
      <c r="F309" s="805"/>
      <c r="G309" s="885"/>
      <c r="H309" s="805"/>
      <c r="I309" s="804"/>
    </row>
    <row r="310" spans="2:9" ht="22.5" x14ac:dyDescent="0.2">
      <c r="B310" s="813"/>
      <c r="C310" s="890" t="s">
        <v>465</v>
      </c>
      <c r="D310" s="811"/>
      <c r="E310" s="804"/>
      <c r="F310" s="805"/>
      <c r="G310" s="817"/>
      <c r="H310" s="805"/>
      <c r="I310" s="804"/>
    </row>
    <row r="311" spans="2:9" x14ac:dyDescent="0.2">
      <c r="B311" s="813"/>
      <c r="C311" s="810" t="s">
        <v>463</v>
      </c>
      <c r="D311" s="811"/>
      <c r="E311" s="804"/>
      <c r="F311" s="805">
        <v>37336997</v>
      </c>
      <c r="G311" s="817"/>
      <c r="H311" s="805"/>
      <c r="I311" s="804" t="s">
        <v>1296</v>
      </c>
    </row>
    <row r="312" spans="2:9" x14ac:dyDescent="0.2">
      <c r="B312" s="813"/>
      <c r="C312" s="811"/>
      <c r="D312" s="811" t="s">
        <v>466</v>
      </c>
      <c r="E312" s="804">
        <v>511903437</v>
      </c>
      <c r="F312" s="805">
        <v>513107391</v>
      </c>
      <c r="G312" s="817">
        <v>1</v>
      </c>
      <c r="H312" s="491" t="s">
        <v>1695</v>
      </c>
      <c r="I312" s="804" t="s">
        <v>1296</v>
      </c>
    </row>
    <row r="313" spans="2:9" x14ac:dyDescent="0.2">
      <c r="B313" s="813"/>
      <c r="C313" s="811"/>
      <c r="D313" s="811" t="s">
        <v>467</v>
      </c>
      <c r="E313" s="804"/>
      <c r="F313" s="805">
        <v>511903437</v>
      </c>
      <c r="G313" s="817">
        <v>1</v>
      </c>
      <c r="H313" s="805"/>
      <c r="I313" s="804" t="s">
        <v>1296</v>
      </c>
    </row>
    <row r="314" spans="2:9" x14ac:dyDescent="0.2">
      <c r="B314" s="813"/>
      <c r="C314" s="811"/>
      <c r="D314" s="811" t="s">
        <v>468</v>
      </c>
      <c r="E314" s="804">
        <v>513738484</v>
      </c>
      <c r="F314" s="805">
        <v>513738484</v>
      </c>
      <c r="G314" s="817">
        <v>1</v>
      </c>
      <c r="H314" s="805"/>
      <c r="I314" s="804" t="s">
        <v>1296</v>
      </c>
    </row>
    <row r="315" spans="2:9" x14ac:dyDescent="0.2">
      <c r="B315" s="813"/>
      <c r="C315" s="811"/>
      <c r="D315" s="811" t="s">
        <v>1311</v>
      </c>
      <c r="E315" s="804"/>
      <c r="F315" s="805">
        <v>520035932</v>
      </c>
      <c r="G315" s="817">
        <v>1</v>
      </c>
      <c r="H315" s="805" t="s">
        <v>1312</v>
      </c>
      <c r="I315" s="804"/>
    </row>
    <row r="316" spans="2:9" x14ac:dyDescent="0.2">
      <c r="B316" s="813"/>
      <c r="C316" s="811"/>
      <c r="D316" s="811" t="s">
        <v>469</v>
      </c>
      <c r="E316" s="804"/>
      <c r="F316" s="805">
        <v>513064493</v>
      </c>
      <c r="G316" s="817">
        <v>1</v>
      </c>
      <c r="H316" s="805"/>
      <c r="I316" s="804" t="s">
        <v>1296</v>
      </c>
    </row>
    <row r="317" spans="2:9" x14ac:dyDescent="0.2">
      <c r="B317" s="813"/>
      <c r="C317" s="811"/>
      <c r="D317" s="811" t="s">
        <v>709</v>
      </c>
      <c r="E317" s="804"/>
      <c r="F317" s="805">
        <v>513888438</v>
      </c>
      <c r="G317" s="817">
        <v>1</v>
      </c>
      <c r="H317" s="805"/>
      <c r="I317" s="804" t="s">
        <v>1296</v>
      </c>
    </row>
    <row r="318" spans="2:9" ht="22.5" x14ac:dyDescent="0.2">
      <c r="B318" s="813"/>
      <c r="C318" s="835"/>
      <c r="D318" s="811" t="s">
        <v>390</v>
      </c>
      <c r="E318" s="804"/>
      <c r="F318" s="805">
        <v>511551079</v>
      </c>
      <c r="G318" s="817">
        <v>0.245</v>
      </c>
      <c r="H318" s="491" t="s">
        <v>1696</v>
      </c>
      <c r="I318" s="804" t="s">
        <v>1296</v>
      </c>
    </row>
    <row r="319" spans="2:9" x14ac:dyDescent="0.2">
      <c r="B319" s="813"/>
      <c r="C319" s="804"/>
      <c r="D319" s="804"/>
      <c r="E319" s="804"/>
      <c r="F319" s="805"/>
      <c r="G319" s="885"/>
      <c r="H319" s="805"/>
      <c r="I319" s="804"/>
    </row>
    <row r="320" spans="2:9" x14ac:dyDescent="0.2">
      <c r="B320" s="813"/>
      <c r="C320" s="810" t="s">
        <v>470</v>
      </c>
      <c r="D320" s="811"/>
      <c r="E320" s="804"/>
      <c r="F320" s="805">
        <v>22546832</v>
      </c>
      <c r="G320" s="817"/>
      <c r="H320" s="805"/>
      <c r="I320" s="804" t="s">
        <v>1296</v>
      </c>
    </row>
    <row r="321" spans="2:9" x14ac:dyDescent="0.2">
      <c r="B321" s="813"/>
      <c r="C321" s="811"/>
      <c r="D321" s="811" t="s">
        <v>1340</v>
      </c>
      <c r="E321" s="804"/>
      <c r="F321" s="805">
        <v>520044322</v>
      </c>
      <c r="G321" s="817"/>
      <c r="H321" s="805"/>
      <c r="I321" s="804"/>
    </row>
    <row r="322" spans="2:9" x14ac:dyDescent="0.2">
      <c r="B322" s="813"/>
      <c r="C322" s="811"/>
      <c r="D322" s="811" t="s">
        <v>1341</v>
      </c>
      <c r="E322" s="811"/>
      <c r="F322" s="804">
        <v>520018946</v>
      </c>
      <c r="G322" s="805"/>
      <c r="H322" s="805"/>
      <c r="I322" s="804"/>
    </row>
    <row r="323" spans="2:9" x14ac:dyDescent="0.2">
      <c r="B323" s="813"/>
      <c r="C323" s="835"/>
      <c r="D323" s="811" t="s">
        <v>1342</v>
      </c>
      <c r="E323" s="804"/>
      <c r="F323" s="805">
        <v>550013098</v>
      </c>
      <c r="G323" s="817"/>
      <c r="H323" s="805"/>
      <c r="I323" s="804"/>
    </row>
    <row r="324" spans="2:9" x14ac:dyDescent="0.2">
      <c r="B324" s="813"/>
      <c r="C324" s="811"/>
      <c r="D324" s="811" t="s">
        <v>471</v>
      </c>
      <c r="E324" s="804">
        <v>513485052</v>
      </c>
      <c r="F324" s="805">
        <v>513485052</v>
      </c>
      <c r="G324" s="817">
        <v>1</v>
      </c>
      <c r="H324" s="805"/>
      <c r="I324" s="804" t="s">
        <v>1296</v>
      </c>
    </row>
    <row r="325" spans="2:9" x14ac:dyDescent="0.2">
      <c r="B325" s="813"/>
      <c r="C325" s="811"/>
      <c r="D325" s="811" t="s">
        <v>1404</v>
      </c>
      <c r="E325" s="804"/>
      <c r="F325" s="805">
        <v>513245027</v>
      </c>
      <c r="G325" s="817">
        <v>1</v>
      </c>
      <c r="H325" s="805"/>
      <c r="I325" s="804"/>
    </row>
    <row r="326" spans="2:9" x14ac:dyDescent="0.2">
      <c r="B326" s="813"/>
      <c r="C326" s="811"/>
      <c r="D326" s="811" t="s">
        <v>1756</v>
      </c>
      <c r="E326" s="804"/>
      <c r="F326" s="805"/>
      <c r="G326" s="817">
        <v>0.05</v>
      </c>
      <c r="H326" s="805"/>
      <c r="I326" s="804"/>
    </row>
    <row r="327" spans="2:9" x14ac:dyDescent="0.2">
      <c r="B327" s="813"/>
      <c r="C327" s="804"/>
      <c r="D327" s="811"/>
      <c r="E327" s="804"/>
      <c r="F327" s="805"/>
      <c r="G327" s="817"/>
      <c r="H327" s="805"/>
      <c r="I327" s="804"/>
    </row>
    <row r="328" spans="2:9" x14ac:dyDescent="0.2">
      <c r="B328" s="813"/>
      <c r="C328" s="804"/>
      <c r="D328" s="811"/>
      <c r="E328" s="804"/>
      <c r="F328" s="805"/>
      <c r="G328" s="817"/>
      <c r="H328" s="805"/>
      <c r="I328" s="804"/>
    </row>
    <row r="329" spans="2:9" x14ac:dyDescent="0.2">
      <c r="B329" s="813"/>
      <c r="C329" s="810" t="s">
        <v>1405</v>
      </c>
      <c r="D329" s="811"/>
      <c r="E329" s="804"/>
      <c r="F329" s="805">
        <v>28117424</v>
      </c>
      <c r="G329" s="817"/>
      <c r="H329" s="805"/>
      <c r="I329" s="804"/>
    </row>
    <row r="330" spans="2:9" x14ac:dyDescent="0.2">
      <c r="B330" s="813"/>
      <c r="C330" s="804"/>
      <c r="D330" s="811" t="s">
        <v>504</v>
      </c>
      <c r="E330" s="804">
        <v>513905737</v>
      </c>
      <c r="F330" s="805">
        <v>513905737</v>
      </c>
      <c r="G330" s="817">
        <v>1</v>
      </c>
      <c r="H330" s="805"/>
      <c r="I330" s="804" t="s">
        <v>1296</v>
      </c>
    </row>
    <row r="331" spans="2:9" x14ac:dyDescent="0.2">
      <c r="B331" s="813"/>
      <c r="C331" s="804"/>
      <c r="D331" s="811" t="s">
        <v>505</v>
      </c>
      <c r="E331" s="804"/>
      <c r="F331" s="805">
        <v>514318203</v>
      </c>
      <c r="G331" s="817">
        <v>1</v>
      </c>
      <c r="H331" s="805"/>
      <c r="I331" s="804" t="s">
        <v>1296</v>
      </c>
    </row>
    <row r="332" spans="2:9" x14ac:dyDescent="0.2">
      <c r="B332" s="813"/>
      <c r="C332" s="804"/>
      <c r="D332" s="811" t="s">
        <v>1600</v>
      </c>
      <c r="E332" s="804"/>
      <c r="F332" s="805">
        <v>514620020</v>
      </c>
      <c r="G332" s="817">
        <v>1</v>
      </c>
      <c r="H332" s="805"/>
      <c r="I332" s="804" t="s">
        <v>1296</v>
      </c>
    </row>
    <row r="333" spans="2:9" x14ac:dyDescent="0.2">
      <c r="B333" s="813"/>
      <c r="C333" s="804"/>
      <c r="D333" s="811" t="s">
        <v>1601</v>
      </c>
      <c r="E333" s="804"/>
      <c r="F333" s="805">
        <v>514626167</v>
      </c>
      <c r="G333" s="817">
        <v>1</v>
      </c>
      <c r="H333" s="805"/>
      <c r="I333" s="804" t="s">
        <v>1296</v>
      </c>
    </row>
    <row r="334" spans="2:9" x14ac:dyDescent="0.2">
      <c r="B334" s="813"/>
      <c r="C334" s="804"/>
      <c r="D334" s="811" t="s">
        <v>506</v>
      </c>
      <c r="E334" s="804"/>
      <c r="F334" s="805">
        <v>511786352</v>
      </c>
      <c r="G334" s="817">
        <v>0.2</v>
      </c>
      <c r="H334" s="805"/>
      <c r="I334" s="804" t="s">
        <v>1296</v>
      </c>
    </row>
    <row r="335" spans="2:9" x14ac:dyDescent="0.2">
      <c r="B335" s="813"/>
      <c r="C335" s="835"/>
      <c r="D335" s="811" t="s">
        <v>390</v>
      </c>
      <c r="E335" s="804"/>
      <c r="F335" s="805">
        <v>511551079</v>
      </c>
      <c r="G335" s="817">
        <v>0.245</v>
      </c>
      <c r="H335" s="805"/>
      <c r="I335" s="804" t="s">
        <v>1296</v>
      </c>
    </row>
    <row r="336" spans="2:9" x14ac:dyDescent="0.2">
      <c r="B336" s="813"/>
      <c r="C336" s="835"/>
      <c r="D336" s="811" t="s">
        <v>1639</v>
      </c>
      <c r="E336" s="804"/>
      <c r="F336" s="805">
        <v>515275352</v>
      </c>
      <c r="G336" s="817">
        <v>0.5</v>
      </c>
      <c r="H336" s="805"/>
      <c r="I336" s="804" t="s">
        <v>1296</v>
      </c>
    </row>
    <row r="337" spans="2:9" x14ac:dyDescent="0.2">
      <c r="B337" s="813"/>
      <c r="C337" s="835"/>
      <c r="D337" s="811" t="s">
        <v>1757</v>
      </c>
      <c r="E337" s="804"/>
      <c r="F337" s="805">
        <v>515262236</v>
      </c>
      <c r="G337" s="817">
        <v>1</v>
      </c>
      <c r="H337" s="805"/>
      <c r="I337" s="804" t="s">
        <v>1296</v>
      </c>
    </row>
    <row r="338" spans="2:9" x14ac:dyDescent="0.2">
      <c r="B338" s="813"/>
      <c r="C338" s="804"/>
      <c r="D338" s="811" t="s">
        <v>1758</v>
      </c>
      <c r="E338" s="804"/>
      <c r="F338" s="805">
        <v>515275378</v>
      </c>
      <c r="G338" s="817">
        <v>1</v>
      </c>
      <c r="H338" s="805"/>
      <c r="I338" s="804" t="s">
        <v>1296</v>
      </c>
    </row>
    <row r="339" spans="2:9" x14ac:dyDescent="0.2">
      <c r="B339" s="813"/>
      <c r="C339" s="804"/>
      <c r="D339" s="811" t="s">
        <v>1759</v>
      </c>
      <c r="E339" s="804"/>
      <c r="F339" s="805">
        <v>515564052</v>
      </c>
      <c r="G339" s="817">
        <v>0.5</v>
      </c>
      <c r="H339" s="805"/>
      <c r="I339" s="804" t="s">
        <v>1296</v>
      </c>
    </row>
    <row r="340" spans="2:9" x14ac:dyDescent="0.2">
      <c r="B340" s="813"/>
      <c r="C340" s="810" t="s">
        <v>1406</v>
      </c>
      <c r="D340" s="811"/>
      <c r="E340" s="804"/>
      <c r="F340" s="805"/>
      <c r="G340" s="817"/>
      <c r="H340" s="805"/>
      <c r="I340" s="804"/>
    </row>
    <row r="341" spans="2:9" x14ac:dyDescent="0.2">
      <c r="B341" s="813"/>
      <c r="C341" s="835"/>
      <c r="D341" s="811" t="s">
        <v>508</v>
      </c>
      <c r="E341" s="804">
        <v>512793266</v>
      </c>
      <c r="F341" s="805">
        <v>512793266</v>
      </c>
      <c r="G341" s="817">
        <v>1</v>
      </c>
      <c r="H341" s="805"/>
      <c r="I341" s="804" t="s">
        <v>1296</v>
      </c>
    </row>
    <row r="342" spans="2:9" x14ac:dyDescent="0.2">
      <c r="B342" s="813"/>
      <c r="C342" s="835"/>
      <c r="D342" s="811" t="s">
        <v>703</v>
      </c>
      <c r="E342" s="804"/>
      <c r="F342" s="805">
        <v>513680264</v>
      </c>
      <c r="G342" s="817">
        <v>1</v>
      </c>
      <c r="H342" s="805"/>
      <c r="I342" s="804" t="s">
        <v>1296</v>
      </c>
    </row>
    <row r="343" spans="2:9" x14ac:dyDescent="0.2">
      <c r="B343" s="813"/>
      <c r="C343" s="835"/>
      <c r="D343" s="811" t="s">
        <v>1639</v>
      </c>
      <c r="E343" s="804"/>
      <c r="F343" s="805">
        <v>515275352</v>
      </c>
      <c r="G343" s="817">
        <v>0.5</v>
      </c>
      <c r="H343" s="805"/>
      <c r="I343" s="804" t="s">
        <v>1296</v>
      </c>
    </row>
    <row r="344" spans="2:9" x14ac:dyDescent="0.2">
      <c r="B344" s="813"/>
      <c r="C344" s="804"/>
      <c r="D344" s="811" t="s">
        <v>1759</v>
      </c>
      <c r="E344" s="804"/>
      <c r="F344" s="805">
        <v>515564052</v>
      </c>
      <c r="G344" s="817">
        <v>0.5</v>
      </c>
      <c r="H344" s="805"/>
      <c r="I344" s="804" t="s">
        <v>1296</v>
      </c>
    </row>
    <row r="345" spans="2:9" x14ac:dyDescent="0.2">
      <c r="B345" s="813"/>
      <c r="C345" s="804"/>
      <c r="D345" s="811"/>
      <c r="E345" s="804"/>
      <c r="F345" s="805"/>
      <c r="G345" s="817"/>
      <c r="H345" s="805"/>
      <c r="I345" s="804"/>
    </row>
    <row r="346" spans="2:9" x14ac:dyDescent="0.2">
      <c r="B346" s="813"/>
      <c r="C346" s="810" t="s">
        <v>1407</v>
      </c>
      <c r="D346" s="811" t="s">
        <v>510</v>
      </c>
      <c r="E346" s="804"/>
      <c r="F346" s="805">
        <v>514062488</v>
      </c>
      <c r="G346" s="817"/>
      <c r="H346" s="805"/>
      <c r="I346" s="891" t="s">
        <v>1296</v>
      </c>
    </row>
    <row r="347" spans="2:9" ht="22.5" x14ac:dyDescent="0.2">
      <c r="B347" s="813"/>
      <c r="C347" s="811"/>
      <c r="D347" s="811" t="s">
        <v>1760</v>
      </c>
      <c r="E347" s="804"/>
      <c r="F347" s="805">
        <v>511718454</v>
      </c>
      <c r="G347" s="817"/>
      <c r="H347" s="805" t="s">
        <v>1761</v>
      </c>
      <c r="I347" s="891" t="s">
        <v>1296</v>
      </c>
    </row>
    <row r="348" spans="2:9" ht="22.5" x14ac:dyDescent="0.2">
      <c r="B348" s="801"/>
      <c r="C348" s="811"/>
      <c r="D348" s="811" t="s">
        <v>1762</v>
      </c>
      <c r="E348" s="804"/>
      <c r="F348" s="805">
        <v>511562969</v>
      </c>
      <c r="G348" s="817"/>
      <c r="H348" s="805" t="s">
        <v>1761</v>
      </c>
      <c r="I348" s="891" t="s">
        <v>1296</v>
      </c>
    </row>
  </sheetData>
  <customSheetViews>
    <customSheetView guid="{263BC7EC-09C0-466D-8A30-FA6E43808C58}" hiddenRows="1" hiddenColumns="1" topLeftCell="A319">
      <selection activeCell="D351" sqref="D351"/>
      <pageMargins left="0.7" right="0.7" top="0.75" bottom="0.75" header="0.3" footer="0.3"/>
      <pageSetup paperSize="9" orientation="portrait" r:id="rId1"/>
    </customSheetView>
    <customSheetView guid="{AB7DBEC0-3C7E-4644-9704-506D9AA26AB1}" hiddenRows="1" hiddenColumns="1" showRuler="0" topLeftCell="A79">
      <selection activeCell="D103" sqref="D103"/>
      <pageMargins left="0.7" right="0.7" top="0.75" bottom="0.75" header="0.3" footer="0.3"/>
      <pageSetup paperSize="9" orientation="portrait" r:id="rId2"/>
    </customSheetView>
    <customSheetView guid="{6FADA591-0A61-4CD0-9DBF-210973F055DC}" hiddenRows="1" hiddenColumns="1" showRuler="0">
      <selection activeCell="D41" sqref="D41"/>
      <pageMargins left="0.7" right="0.7" top="0.75" bottom="0.75" header="0.3" footer="0.3"/>
      <pageSetup paperSize="9" orientation="portrait" r:id="rId3"/>
    </customSheetView>
    <customSheetView guid="{07C179ED-7D9A-457B-B01C-09DA68311263}" scale="115" hiddenRows="1" hiddenColumns="1" showRuler="0" topLeftCell="D1">
      <selection activeCell="M22" sqref="M21:M22"/>
      <pageMargins left="0.7" right="0.7" top="0.75" bottom="0.75" header="0.3" footer="0.3"/>
      <pageSetup paperSize="9" orientation="portrait" r:id="rId4"/>
    </customSheetView>
    <customSheetView guid="{1BC97067-24F8-49A2-897D-EB7B2ACDD729}" scale="115" hiddenRows="1" hiddenColumns="1" showRuler="0">
      <selection activeCell="F10" sqref="D10:F10"/>
      <pageMargins left="0.7" right="0.7" top="0.75" bottom="0.75" header="0.3" footer="0.3"/>
      <pageSetup paperSize="9" orientation="portrait" r:id="rId5"/>
    </customSheetView>
    <customSheetView guid="{5C6E2DC7-83E9-4237-8148-5C1076663D1A}" scale="115" hiddenRows="1" hiddenColumns="1" showRuler="0">
      <selection activeCell="D16" sqref="D16"/>
      <pageMargins left="0.7" right="0.7" top="0.75" bottom="0.75" header="0.3" footer="0.3"/>
      <pageSetup paperSize="9" orientation="portrait" r:id="rId6"/>
    </customSheetView>
    <customSheetView guid="{219863D3-E8A8-434F-8FC2-BEEF0BDCAC8C}" scale="115" hiddenRows="1" hiddenColumns="1" showRuler="0" topLeftCell="D362">
      <selection activeCell="I397" sqref="I397"/>
      <pageMargins left="0.7" right="0.7" top="0.75" bottom="0.75" header="0.3" footer="0.3"/>
      <pageSetup paperSize="9" orientation="portrait" r:id="rId7"/>
    </customSheetView>
    <customSheetView guid="{3CECDB4D-EDD5-4708-B02F-1D259AB64B77}" scale="115" hiddenRows="1" hiddenColumns="1" showRuler="0" topLeftCell="D1">
      <selection activeCell="J12" sqref="J12"/>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rightToLeft="1" zoomScaleNormal="100" workbookViewId="0">
      <selection activeCell="B16" sqref="B16"/>
    </sheetView>
  </sheetViews>
  <sheetFormatPr defaultRowHeight="12.75" x14ac:dyDescent="0.2"/>
  <cols>
    <col min="1" max="1" width="31.7109375" style="363" customWidth="1"/>
    <col min="2" max="2" width="30.7109375" style="363" bestFit="1" customWidth="1"/>
    <col min="3" max="3" width="11.28515625" style="363" bestFit="1" customWidth="1"/>
    <col min="4" max="4" width="15.7109375" style="363" customWidth="1"/>
    <col min="5" max="5" width="34.28515625" style="363" customWidth="1"/>
    <col min="6" max="16384" width="9.140625" style="363"/>
  </cols>
  <sheetData>
    <row r="1" spans="1:5" ht="15.75" x14ac:dyDescent="0.2">
      <c r="A1" s="684" t="s">
        <v>1730</v>
      </c>
      <c r="B1" s="362"/>
      <c r="C1" s="362"/>
      <c r="D1" s="362"/>
      <c r="E1" s="362"/>
    </row>
    <row r="2" spans="1:5" ht="15.75" x14ac:dyDescent="0.2">
      <c r="A2" s="362"/>
      <c r="B2" s="364" t="s">
        <v>52</v>
      </c>
      <c r="C2" s="362"/>
      <c r="D2" s="362"/>
      <c r="E2" s="362"/>
    </row>
    <row r="3" spans="1:5" ht="16.5" thickBot="1" x14ac:dyDescent="0.25">
      <c r="A3" s="362"/>
      <c r="B3" s="362"/>
      <c r="C3" s="362"/>
      <c r="D3" s="362"/>
      <c r="E3" s="362"/>
    </row>
    <row r="4" spans="1:5" ht="15.75" x14ac:dyDescent="0.2">
      <c r="A4" s="662"/>
      <c r="B4" s="365" t="s">
        <v>0</v>
      </c>
      <c r="C4" s="365" t="s">
        <v>50</v>
      </c>
      <c r="D4" s="365" t="s">
        <v>1</v>
      </c>
      <c r="E4" s="663" t="s">
        <v>2</v>
      </c>
    </row>
    <row r="5" spans="1:5" ht="15.75" x14ac:dyDescent="0.2">
      <c r="A5" s="664" t="s">
        <v>51</v>
      </c>
      <c r="B5" s="367"/>
      <c r="C5" s="367"/>
      <c r="D5" s="367"/>
      <c r="E5" s="665"/>
    </row>
    <row r="6" spans="1:5" ht="15.75" x14ac:dyDescent="0.2">
      <c r="A6" s="664"/>
      <c r="B6" s="366" t="s">
        <v>10</v>
      </c>
      <c r="C6" s="366">
        <v>520044322</v>
      </c>
      <c r="D6" s="368">
        <v>0.52300000000000002</v>
      </c>
      <c r="E6" s="666"/>
    </row>
    <row r="7" spans="1:5" ht="31.5" x14ac:dyDescent="0.2">
      <c r="A7" s="664"/>
      <c r="B7" s="366" t="s">
        <v>9</v>
      </c>
      <c r="C7" s="366">
        <v>510485261</v>
      </c>
      <c r="D7" s="368">
        <v>0.2286</v>
      </c>
      <c r="E7" s="665"/>
    </row>
    <row r="8" spans="1:5" ht="15.75" x14ac:dyDescent="0.2">
      <c r="A8" s="664"/>
      <c r="B8" s="366" t="s">
        <v>121</v>
      </c>
      <c r="C8" s="366">
        <v>520041989</v>
      </c>
      <c r="D8" s="368">
        <v>1.49E-2</v>
      </c>
      <c r="E8" s="665"/>
    </row>
    <row r="9" spans="1:5" ht="16.5" thickBot="1" x14ac:dyDescent="0.25">
      <c r="A9" s="667"/>
      <c r="B9" s="668"/>
      <c r="C9" s="668"/>
      <c r="D9" s="669"/>
      <c r="E9" s="670"/>
    </row>
  </sheetData>
  <customSheetViews>
    <customSheetView guid="{263BC7EC-09C0-466D-8A30-FA6E43808C58}">
      <selection activeCell="B16" sqref="B16"/>
      <pageMargins left="0.7" right="0.7" top="0.75" bottom="0.75" header="0.3" footer="0.3"/>
    </customSheetView>
    <customSheetView guid="{AB7DBEC0-3C7E-4644-9704-506D9AA26AB1}" showRuler="0">
      <selection activeCell="E35" sqref="E35"/>
      <pageMargins left="0.7" right="0.7" top="0.75" bottom="0.75" header="0.3" footer="0.3"/>
    </customSheetView>
    <customSheetView guid="{6FADA591-0A61-4CD0-9DBF-210973F055DC}" showRuler="0">
      <selection activeCell="F44" sqref="F44"/>
      <pageMargins left="0.7" right="0.7" top="0.75" bottom="0.75" header="0.3" footer="0.3"/>
    </customSheetView>
    <customSheetView guid="{07C179ED-7D9A-457B-B01C-09DA68311263}" showRuler="0">
      <selection activeCell="H16" sqref="H16"/>
      <pageMargins left="0.7" right="0.7" top="0.75" bottom="0.75" header="0.3" footer="0.3"/>
    </customSheetView>
    <customSheetView guid="{1BC97067-24F8-49A2-897D-EB7B2ACDD729}" showRuler="0">
      <selection activeCell="F13" sqref="F13"/>
      <pageMargins left="0.7" right="0.7" top="0.75" bottom="0.75" header="0.3" footer="0.3"/>
    </customSheetView>
    <customSheetView guid="{5C6E2DC7-83E9-4237-8148-5C1076663D1A}" showRuler="0">
      <selection activeCell="C21" sqref="C21"/>
      <pageMargins left="0.7" right="0.7" top="0.75" bottom="0.75" header="0.3" footer="0.3"/>
    </customSheetView>
    <customSheetView guid="{219863D3-E8A8-434F-8FC2-BEEF0BDCAC8C}" showRuler="0">
      <pageMargins left="0.7" right="0.7" top="0.75" bottom="0.75" header="0.3" footer="0.3"/>
    </customSheetView>
    <customSheetView guid="{3CECDB4D-EDD5-4708-B02F-1D259AB64B77}" showRuler="0">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0"/>
  <sheetViews>
    <sheetView rightToLeft="1" topLeftCell="A724" zoomScale="110" zoomScaleNormal="110" workbookViewId="0">
      <selection activeCell="G731" sqref="G731"/>
    </sheetView>
  </sheetViews>
  <sheetFormatPr defaultRowHeight="12.75" x14ac:dyDescent="0.2"/>
  <cols>
    <col min="1" max="1" width="31.5703125" style="320" bestFit="1" customWidth="1"/>
    <col min="2" max="2" width="16.28515625" style="320" bestFit="1" customWidth="1"/>
    <col min="3" max="3" width="28.140625" style="320" bestFit="1" customWidth="1"/>
    <col min="4" max="4" width="11.5703125" style="320" bestFit="1" customWidth="1"/>
    <col min="5" max="16384" width="9.140625" style="320"/>
  </cols>
  <sheetData>
    <row r="1" spans="1:5" ht="32.25" customHeight="1" thickBot="1" x14ac:dyDescent="0.25">
      <c r="A1" s="745" t="s">
        <v>1730</v>
      </c>
      <c r="B1" s="319"/>
      <c r="C1" s="319"/>
      <c r="D1" s="319"/>
      <c r="E1" s="328"/>
    </row>
    <row r="2" spans="1:5" ht="32.25" thickBot="1" x14ac:dyDescent="0.25">
      <c r="A2" s="718" t="s">
        <v>13</v>
      </c>
      <c r="B2" s="719" t="s">
        <v>14</v>
      </c>
      <c r="C2" s="719" t="s">
        <v>20</v>
      </c>
      <c r="D2" s="719" t="s">
        <v>15</v>
      </c>
      <c r="E2" s="720" t="s">
        <v>2</v>
      </c>
    </row>
    <row r="3" spans="1:5" ht="31.5" x14ac:dyDescent="0.2">
      <c r="A3" s="712" t="s">
        <v>778</v>
      </c>
      <c r="B3" s="713" t="s">
        <v>779</v>
      </c>
      <c r="C3" s="714"/>
      <c r="D3" s="714"/>
      <c r="E3" s="715"/>
    </row>
    <row r="4" spans="1:5" ht="15.75" x14ac:dyDescent="0.2">
      <c r="A4" s="671" t="s">
        <v>16</v>
      </c>
      <c r="B4" s="673"/>
      <c r="C4" s="673"/>
      <c r="D4" s="672">
        <v>520017450</v>
      </c>
      <c r="E4" s="674"/>
    </row>
    <row r="5" spans="1:5" ht="15.75" x14ac:dyDescent="0.2">
      <c r="A5" s="329"/>
      <c r="B5" s="330"/>
      <c r="C5" s="330" t="s">
        <v>89</v>
      </c>
      <c r="D5" s="333">
        <v>22030159</v>
      </c>
      <c r="E5" s="334"/>
    </row>
    <row r="6" spans="1:5" ht="15.75" x14ac:dyDescent="0.2">
      <c r="A6" s="329"/>
      <c r="B6" s="330"/>
      <c r="C6" s="330" t="s">
        <v>45</v>
      </c>
      <c r="D6" s="330">
        <v>38360301</v>
      </c>
      <c r="E6" s="332"/>
    </row>
    <row r="7" spans="1:5" ht="15.75" x14ac:dyDescent="0.2">
      <c r="A7" s="329"/>
      <c r="B7" s="330"/>
      <c r="C7" s="330" t="s">
        <v>6</v>
      </c>
      <c r="D7" s="330">
        <v>1295997</v>
      </c>
      <c r="E7" s="332"/>
    </row>
    <row r="8" spans="1:5" ht="15.75" x14ac:dyDescent="0.2">
      <c r="A8" s="329"/>
      <c r="B8" s="330"/>
      <c r="C8" s="330" t="s">
        <v>75</v>
      </c>
      <c r="D8" s="330">
        <v>65474108</v>
      </c>
      <c r="E8" s="332"/>
    </row>
    <row r="9" spans="1:5" ht="15.75" x14ac:dyDescent="0.2">
      <c r="A9" s="329"/>
      <c r="B9" s="330"/>
      <c r="C9" s="330" t="s">
        <v>781</v>
      </c>
      <c r="D9" s="335">
        <v>65013914</v>
      </c>
      <c r="E9" s="336"/>
    </row>
    <row r="10" spans="1:5" ht="15.75" x14ac:dyDescent="0.2">
      <c r="A10" s="329"/>
      <c r="B10" s="330"/>
      <c r="C10" s="700" t="s">
        <v>116</v>
      </c>
      <c r="D10" s="333">
        <v>57906919</v>
      </c>
      <c r="E10" s="332"/>
    </row>
    <row r="11" spans="1:5" ht="15.75" x14ac:dyDescent="0.2">
      <c r="A11" s="329"/>
      <c r="B11" s="330"/>
      <c r="C11" s="330" t="s">
        <v>780</v>
      </c>
      <c r="D11" s="335">
        <v>30108195</v>
      </c>
      <c r="E11" s="336"/>
    </row>
    <row r="12" spans="1:5" ht="15.75" x14ac:dyDescent="0.2">
      <c r="A12" s="329"/>
      <c r="B12" s="330"/>
      <c r="C12" s="700" t="s">
        <v>1623</v>
      </c>
      <c r="D12" s="330">
        <v>7970197</v>
      </c>
      <c r="E12" s="332"/>
    </row>
    <row r="13" spans="1:5" ht="15.75" x14ac:dyDescent="0.2">
      <c r="A13" s="329"/>
      <c r="B13" s="330"/>
      <c r="C13" s="700" t="s">
        <v>1731</v>
      </c>
      <c r="D13" s="330">
        <v>28745073</v>
      </c>
      <c r="E13" s="332"/>
    </row>
    <row r="14" spans="1:5" ht="15.75" x14ac:dyDescent="0.2">
      <c r="A14" s="329"/>
      <c r="B14" s="330"/>
      <c r="C14" s="333" t="s">
        <v>1700</v>
      </c>
      <c r="D14" s="333">
        <v>32315517</v>
      </c>
      <c r="E14" s="332"/>
    </row>
    <row r="15" spans="1:5" ht="15.75" x14ac:dyDescent="0.2">
      <c r="A15" s="329"/>
      <c r="B15" s="330"/>
      <c r="C15" s="333" t="s">
        <v>1602</v>
      </c>
      <c r="D15" s="330">
        <v>28017523</v>
      </c>
      <c r="E15" s="332"/>
    </row>
    <row r="16" spans="1:5" ht="15.75" x14ac:dyDescent="0.2">
      <c r="A16" s="329"/>
      <c r="B16" s="330"/>
      <c r="C16" s="333" t="s">
        <v>1313</v>
      </c>
      <c r="D16" s="333">
        <v>59601336</v>
      </c>
      <c r="E16" s="334"/>
    </row>
    <row r="17" spans="1:5" ht="15.75" x14ac:dyDescent="0.2">
      <c r="A17" s="329"/>
      <c r="B17" s="330"/>
      <c r="C17" s="333" t="s">
        <v>786</v>
      </c>
      <c r="D17" s="330">
        <v>50594062</v>
      </c>
      <c r="E17" s="332"/>
    </row>
    <row r="18" spans="1:5" ht="15.75" x14ac:dyDescent="0.2">
      <c r="A18" s="329"/>
      <c r="B18" s="330"/>
      <c r="C18" s="330" t="s">
        <v>1251</v>
      </c>
      <c r="D18" s="330">
        <v>28722213</v>
      </c>
      <c r="E18" s="332"/>
    </row>
    <row r="19" spans="1:5" ht="15.75" x14ac:dyDescent="0.2">
      <c r="A19" s="329"/>
      <c r="B19" s="330"/>
      <c r="C19" s="330"/>
      <c r="D19" s="330"/>
      <c r="E19" s="332"/>
    </row>
    <row r="20" spans="1:5" ht="15.75" x14ac:dyDescent="0.2">
      <c r="A20" s="671" t="s">
        <v>17</v>
      </c>
      <c r="B20" s="673"/>
      <c r="C20" s="673"/>
      <c r="D20" s="672">
        <v>520023185</v>
      </c>
      <c r="E20" s="674"/>
    </row>
    <row r="21" spans="1:5" ht="15.75" x14ac:dyDescent="0.2">
      <c r="A21" s="329"/>
      <c r="B21" s="330"/>
      <c r="C21" s="333" t="s">
        <v>788</v>
      </c>
      <c r="D21" s="333">
        <v>22030159</v>
      </c>
      <c r="E21" s="334"/>
    </row>
    <row r="22" spans="1:5" ht="15.75" x14ac:dyDescent="0.2">
      <c r="A22" s="329"/>
      <c r="B22" s="330"/>
      <c r="C22" s="330" t="s">
        <v>75</v>
      </c>
      <c r="D22" s="330">
        <v>65474108</v>
      </c>
      <c r="E22" s="334"/>
    </row>
    <row r="23" spans="1:5" ht="15.75" x14ac:dyDescent="0.2">
      <c r="A23" s="329"/>
      <c r="B23" s="330"/>
      <c r="C23" s="330" t="s">
        <v>45</v>
      </c>
      <c r="D23" s="330">
        <v>38360301</v>
      </c>
      <c r="E23" s="332"/>
    </row>
    <row r="24" spans="1:5" ht="15.75" x14ac:dyDescent="0.2">
      <c r="A24" s="329"/>
      <c r="B24" s="330"/>
      <c r="C24" s="330" t="s">
        <v>6</v>
      </c>
      <c r="D24" s="330">
        <v>1295997</v>
      </c>
      <c r="E24" s="332"/>
    </row>
    <row r="25" spans="1:5" ht="15.75" x14ac:dyDescent="0.2">
      <c r="A25" s="329"/>
      <c r="B25" s="330"/>
      <c r="C25" s="330" t="s">
        <v>1623</v>
      </c>
      <c r="D25" s="330">
        <v>7970197</v>
      </c>
      <c r="E25" s="332"/>
    </row>
    <row r="26" spans="1:5" ht="15.75" x14ac:dyDescent="0.2">
      <c r="A26" s="329"/>
      <c r="B26" s="330"/>
      <c r="C26" s="330" t="s">
        <v>780</v>
      </c>
      <c r="D26" s="335">
        <v>30108195</v>
      </c>
      <c r="E26" s="336"/>
    </row>
    <row r="27" spans="1:5" ht="15.75" x14ac:dyDescent="0.2">
      <c r="A27" s="329"/>
      <c r="B27" s="330"/>
      <c r="C27" s="330" t="s">
        <v>112</v>
      </c>
      <c r="D27" s="335">
        <v>29714086</v>
      </c>
      <c r="E27" s="336"/>
    </row>
    <row r="28" spans="1:5" ht="15.75" x14ac:dyDescent="0.2">
      <c r="A28" s="329"/>
      <c r="B28" s="330"/>
      <c r="C28" s="333" t="s">
        <v>706</v>
      </c>
      <c r="D28" s="337">
        <v>7162746</v>
      </c>
      <c r="E28" s="321"/>
    </row>
    <row r="29" spans="1:5" ht="15.75" x14ac:dyDescent="0.2">
      <c r="A29" s="329"/>
      <c r="B29" s="330"/>
      <c r="C29" s="330" t="s">
        <v>116</v>
      </c>
      <c r="D29" s="333">
        <v>57906919</v>
      </c>
      <c r="E29" s="321"/>
    </row>
    <row r="30" spans="1:5" ht="15.75" x14ac:dyDescent="0.2">
      <c r="A30" s="329"/>
      <c r="B30" s="330"/>
      <c r="C30" s="700" t="s">
        <v>1719</v>
      </c>
      <c r="D30" s="330">
        <v>28745073</v>
      </c>
      <c r="E30" s="321"/>
    </row>
    <row r="31" spans="1:5" ht="15.75" x14ac:dyDescent="0.2">
      <c r="A31" s="329"/>
      <c r="B31" s="330"/>
      <c r="C31" s="333" t="s">
        <v>790</v>
      </c>
      <c r="D31" s="333">
        <v>53455325</v>
      </c>
      <c r="E31" s="334"/>
    </row>
    <row r="32" spans="1:5" ht="15.75" x14ac:dyDescent="0.2">
      <c r="A32" s="329"/>
      <c r="B32" s="330"/>
      <c r="C32" s="333" t="s">
        <v>795</v>
      </c>
      <c r="D32" s="330">
        <v>25173782</v>
      </c>
      <c r="E32" s="332"/>
    </row>
    <row r="33" spans="1:5" ht="15.75" x14ac:dyDescent="0.2">
      <c r="A33" s="329"/>
      <c r="B33" s="330"/>
      <c r="C33" s="333" t="s">
        <v>789</v>
      </c>
      <c r="D33" s="333">
        <v>54773080</v>
      </c>
      <c r="E33" s="334"/>
    </row>
    <row r="34" spans="1:5" ht="15.75" x14ac:dyDescent="0.2">
      <c r="A34" s="329"/>
      <c r="B34" s="330"/>
      <c r="C34" s="333" t="s">
        <v>1313</v>
      </c>
      <c r="D34" s="333">
        <v>59601336</v>
      </c>
      <c r="E34" s="334"/>
    </row>
    <row r="35" spans="1:5" ht="15.75" x14ac:dyDescent="0.2">
      <c r="A35" s="329"/>
      <c r="B35" s="330"/>
      <c r="C35" s="333" t="s">
        <v>803</v>
      </c>
      <c r="D35" s="333">
        <v>29379559</v>
      </c>
      <c r="E35" s="338"/>
    </row>
    <row r="36" spans="1:5" ht="15.75" x14ac:dyDescent="0.2">
      <c r="A36" s="329"/>
      <c r="B36" s="330"/>
      <c r="C36" s="333" t="s">
        <v>791</v>
      </c>
      <c r="D36" s="330">
        <v>53331807</v>
      </c>
      <c r="E36" s="332"/>
    </row>
    <row r="37" spans="1:5" ht="15.75" x14ac:dyDescent="0.2">
      <c r="A37" s="329"/>
      <c r="B37" s="330"/>
      <c r="C37" s="333" t="s">
        <v>1700</v>
      </c>
      <c r="D37" s="333">
        <v>32315517</v>
      </c>
      <c r="E37" s="334"/>
    </row>
    <row r="38" spans="1:5" ht="15.75" x14ac:dyDescent="0.2">
      <c r="A38" s="329"/>
      <c r="B38" s="330"/>
      <c r="C38" s="333" t="s">
        <v>796</v>
      </c>
      <c r="D38" s="333">
        <v>58785825</v>
      </c>
      <c r="E38" s="334"/>
    </row>
    <row r="39" spans="1:5" ht="15.75" x14ac:dyDescent="0.2">
      <c r="A39" s="329"/>
      <c r="B39" s="330"/>
      <c r="C39" s="333" t="s">
        <v>794</v>
      </c>
      <c r="D39" s="330">
        <v>50624121</v>
      </c>
      <c r="E39" s="332"/>
    </row>
    <row r="40" spans="1:5" ht="15.75" x14ac:dyDescent="0.2">
      <c r="A40" s="329"/>
      <c r="B40" s="330"/>
      <c r="C40" s="333" t="s">
        <v>802</v>
      </c>
      <c r="D40" s="333">
        <v>56786429</v>
      </c>
      <c r="E40" s="332"/>
    </row>
    <row r="41" spans="1:5" ht="15.75" x14ac:dyDescent="0.2">
      <c r="A41" s="329"/>
      <c r="B41" s="330"/>
      <c r="C41" s="333" t="s">
        <v>1252</v>
      </c>
      <c r="D41" s="333">
        <v>27301936</v>
      </c>
      <c r="E41" s="332"/>
    </row>
    <row r="42" spans="1:5" ht="15.75" x14ac:dyDescent="0.2">
      <c r="A42" s="329"/>
      <c r="B42" s="330"/>
      <c r="C42" s="333" t="s">
        <v>1349</v>
      </c>
      <c r="D42" s="330">
        <v>58455445</v>
      </c>
      <c r="E42" s="332"/>
    </row>
    <row r="43" spans="1:5" ht="15.75" x14ac:dyDescent="0.2">
      <c r="A43" s="329"/>
      <c r="B43" s="330"/>
      <c r="C43" s="333" t="s">
        <v>1602</v>
      </c>
      <c r="D43" s="330">
        <v>28017523</v>
      </c>
      <c r="E43" s="334"/>
    </row>
    <row r="44" spans="1:5" s="686" customFormat="1" ht="15.75" x14ac:dyDescent="0.2">
      <c r="A44" s="724"/>
      <c r="B44" s="333"/>
      <c r="C44" s="752" t="s">
        <v>1603</v>
      </c>
      <c r="D44" s="752"/>
      <c r="E44" s="753"/>
    </row>
    <row r="45" spans="1:5" ht="15.75" x14ac:dyDescent="0.2">
      <c r="A45" s="329"/>
      <c r="B45" s="330"/>
      <c r="C45" s="339" t="s">
        <v>1254</v>
      </c>
      <c r="D45" s="333">
        <v>56607468</v>
      </c>
      <c r="E45" s="332"/>
    </row>
    <row r="46" spans="1:5" ht="15.75" x14ac:dyDescent="0.2">
      <c r="A46" s="329"/>
      <c r="B46" s="330"/>
      <c r="C46" s="333" t="s">
        <v>1701</v>
      </c>
      <c r="D46" s="333">
        <v>33029570</v>
      </c>
      <c r="E46" s="334"/>
    </row>
    <row r="47" spans="1:5" ht="15.75" x14ac:dyDescent="0.2">
      <c r="A47" s="329"/>
      <c r="B47" s="330"/>
      <c r="C47" s="333" t="s">
        <v>792</v>
      </c>
      <c r="D47" s="330">
        <v>55920292</v>
      </c>
      <c r="E47" s="332"/>
    </row>
    <row r="48" spans="1:5" ht="15.75" x14ac:dyDescent="0.2">
      <c r="A48" s="329"/>
      <c r="B48" s="330"/>
      <c r="C48" s="333" t="s">
        <v>1348</v>
      </c>
      <c r="D48" s="333">
        <v>27878974</v>
      </c>
      <c r="E48" s="332"/>
    </row>
    <row r="49" spans="1:5" ht="15.75" x14ac:dyDescent="0.2">
      <c r="A49" s="329"/>
      <c r="B49" s="330"/>
      <c r="C49" s="333" t="s">
        <v>1538</v>
      </c>
      <c r="D49" s="333">
        <v>27818152</v>
      </c>
      <c r="E49" s="332"/>
    </row>
    <row r="50" spans="1:5" ht="15.75" x14ac:dyDescent="0.2">
      <c r="A50" s="329"/>
      <c r="B50" s="330"/>
      <c r="C50" s="333" t="s">
        <v>1537</v>
      </c>
      <c r="D50" s="333">
        <v>13347745</v>
      </c>
      <c r="E50" s="332"/>
    </row>
    <row r="51" spans="1:5" ht="15.75" x14ac:dyDescent="0.2">
      <c r="A51" s="329"/>
      <c r="B51" s="333"/>
      <c r="C51" s="333" t="s">
        <v>1609</v>
      </c>
      <c r="D51" s="333">
        <v>53643383</v>
      </c>
      <c r="E51" s="334"/>
    </row>
    <row r="52" spans="1:5" ht="15.75" x14ac:dyDescent="0.2">
      <c r="A52" s="329"/>
      <c r="B52" s="330"/>
      <c r="C52" s="333" t="s">
        <v>793</v>
      </c>
      <c r="D52" s="330">
        <v>50160571</v>
      </c>
      <c r="E52" s="332"/>
    </row>
    <row r="53" spans="1:5" ht="15.75" x14ac:dyDescent="0.2">
      <c r="A53" s="329"/>
      <c r="B53" s="330"/>
      <c r="C53" s="333" t="s">
        <v>1539</v>
      </c>
      <c r="D53" s="333">
        <v>25278326</v>
      </c>
      <c r="E53" s="332"/>
    </row>
    <row r="54" spans="1:5" ht="15.75" x14ac:dyDescent="0.2">
      <c r="A54" s="329"/>
      <c r="B54" s="330"/>
      <c r="C54" s="333" t="s">
        <v>1536</v>
      </c>
      <c r="D54" s="333">
        <v>31770068</v>
      </c>
      <c r="E54" s="332"/>
    </row>
    <row r="55" spans="1:5" ht="15.75" x14ac:dyDescent="0.2">
      <c r="A55" s="329"/>
      <c r="B55" s="330"/>
      <c r="C55" s="333" t="s">
        <v>806</v>
      </c>
      <c r="D55" s="333">
        <v>23897432</v>
      </c>
      <c r="E55" s="332"/>
    </row>
    <row r="56" spans="1:5" ht="15.75" x14ac:dyDescent="0.2">
      <c r="A56" s="329"/>
      <c r="B56" s="330"/>
      <c r="C56" s="333" t="s">
        <v>1535</v>
      </c>
      <c r="D56" s="333">
        <v>475476863</v>
      </c>
      <c r="E56" s="332"/>
    </row>
    <row r="57" spans="1:5" ht="15.75" x14ac:dyDescent="0.2">
      <c r="A57" s="329"/>
      <c r="B57" s="330"/>
      <c r="C57" s="333" t="s">
        <v>1251</v>
      </c>
      <c r="D57" s="330">
        <v>28722213</v>
      </c>
      <c r="E57" s="332"/>
    </row>
    <row r="58" spans="1:5" ht="15.75" x14ac:dyDescent="0.2">
      <c r="A58" s="329"/>
      <c r="B58" s="330"/>
      <c r="C58" s="333" t="s">
        <v>1534</v>
      </c>
      <c r="D58" s="333">
        <v>28874097</v>
      </c>
      <c r="E58" s="332"/>
    </row>
    <row r="59" spans="1:5" ht="15.75" x14ac:dyDescent="0.2">
      <c r="A59" s="329"/>
      <c r="B59" s="330"/>
      <c r="C59" s="333" t="s">
        <v>1533</v>
      </c>
      <c r="D59" s="333">
        <v>24235111</v>
      </c>
      <c r="E59" s="332"/>
    </row>
    <row r="60" spans="1:5" ht="15.75" x14ac:dyDescent="0.2">
      <c r="A60" s="329"/>
      <c r="B60" s="330"/>
      <c r="C60" s="333" t="s">
        <v>1532</v>
      </c>
      <c r="D60" s="333">
        <v>32953564</v>
      </c>
      <c r="E60" s="332"/>
    </row>
    <row r="61" spans="1:5" ht="15.75" x14ac:dyDescent="0.2">
      <c r="A61" s="329"/>
      <c r="B61" s="330"/>
      <c r="C61" s="333" t="s">
        <v>807</v>
      </c>
      <c r="D61" s="333">
        <v>52119294</v>
      </c>
      <c r="E61" s="332"/>
    </row>
    <row r="62" spans="1:5" ht="15.75" x14ac:dyDescent="0.2">
      <c r="A62" s="329"/>
      <c r="B62" s="330"/>
      <c r="C62" s="333" t="s">
        <v>786</v>
      </c>
      <c r="D62" s="330">
        <v>50594062</v>
      </c>
      <c r="E62" s="332"/>
    </row>
    <row r="63" spans="1:5" ht="15.75" x14ac:dyDescent="0.2">
      <c r="A63" s="329"/>
      <c r="B63" s="330"/>
      <c r="C63" s="792" t="s">
        <v>1702</v>
      </c>
      <c r="D63" s="792"/>
      <c r="E63" s="332"/>
    </row>
    <row r="64" spans="1:5" ht="15.75" x14ac:dyDescent="0.2">
      <c r="A64" s="329"/>
      <c r="B64" s="330"/>
      <c r="C64" s="333"/>
      <c r="D64" s="330"/>
      <c r="E64" s="332"/>
    </row>
    <row r="65" spans="1:5" ht="15.75" x14ac:dyDescent="0.2">
      <c r="A65" s="671" t="s">
        <v>11</v>
      </c>
      <c r="B65" s="673"/>
      <c r="C65" s="673"/>
      <c r="D65" s="672">
        <v>510855927</v>
      </c>
      <c r="E65" s="674"/>
    </row>
    <row r="66" spans="1:5" ht="15.75" x14ac:dyDescent="0.2">
      <c r="A66" s="329"/>
      <c r="B66" s="330"/>
      <c r="C66" s="330" t="s">
        <v>89</v>
      </c>
      <c r="D66" s="330">
        <v>22030159</v>
      </c>
      <c r="E66" s="332"/>
    </row>
    <row r="67" spans="1:5" ht="15.75" x14ac:dyDescent="0.2">
      <c r="A67" s="329"/>
      <c r="B67" s="330"/>
      <c r="C67" s="333" t="s">
        <v>1313</v>
      </c>
      <c r="D67" s="333">
        <v>59601336</v>
      </c>
      <c r="E67" s="334"/>
    </row>
    <row r="68" spans="1:5" ht="15.75" x14ac:dyDescent="0.2">
      <c r="A68" s="329"/>
      <c r="B68" s="330"/>
      <c r="C68" s="694" t="s">
        <v>1700</v>
      </c>
      <c r="D68" s="333">
        <v>32315517</v>
      </c>
      <c r="E68" s="334"/>
    </row>
    <row r="69" spans="1:5" ht="15.75" x14ac:dyDescent="0.2">
      <c r="A69" s="329"/>
      <c r="B69" s="330"/>
      <c r="C69" s="333" t="s">
        <v>1602</v>
      </c>
      <c r="D69" s="330">
        <v>28017523</v>
      </c>
      <c r="E69" s="334"/>
    </row>
    <row r="70" spans="1:5" ht="15.75" x14ac:dyDescent="0.2">
      <c r="A70" s="329"/>
      <c r="B70" s="330"/>
      <c r="C70" s="339" t="s">
        <v>1234</v>
      </c>
      <c r="D70" s="340">
        <v>29513736</v>
      </c>
      <c r="E70" s="341"/>
    </row>
    <row r="71" spans="1:5" ht="15.75" x14ac:dyDescent="0.2">
      <c r="A71" s="329"/>
      <c r="B71" s="330"/>
      <c r="C71" s="339" t="s">
        <v>1660</v>
      </c>
      <c r="D71" s="340">
        <v>37626546</v>
      </c>
      <c r="E71" s="341"/>
    </row>
    <row r="72" spans="1:5" ht="15.75" x14ac:dyDescent="0.2">
      <c r="A72" s="329"/>
      <c r="B72" s="330"/>
      <c r="C72" s="339" t="s">
        <v>1530</v>
      </c>
      <c r="D72" s="340">
        <v>31974355</v>
      </c>
      <c r="E72" s="341"/>
    </row>
    <row r="73" spans="1:5" ht="15.75" x14ac:dyDescent="0.2">
      <c r="A73" s="329"/>
      <c r="B73" s="330"/>
      <c r="C73" s="339" t="s">
        <v>1720</v>
      </c>
      <c r="D73" s="340">
        <v>28433084</v>
      </c>
      <c r="E73" s="341"/>
    </row>
    <row r="74" spans="1:5" ht="15.75" x14ac:dyDescent="0.2">
      <c r="A74" s="329"/>
      <c r="B74" s="330"/>
      <c r="C74" s="339"/>
      <c r="D74" s="333"/>
      <c r="E74" s="341"/>
    </row>
    <row r="75" spans="1:5" ht="15.75" x14ac:dyDescent="0.2">
      <c r="A75" s="671" t="s">
        <v>111</v>
      </c>
      <c r="B75" s="673"/>
      <c r="C75" s="673"/>
      <c r="D75" s="672">
        <v>511751513</v>
      </c>
      <c r="E75" s="676"/>
    </row>
    <row r="76" spans="1:5" ht="31.5" x14ac:dyDescent="0.2">
      <c r="A76" s="671" t="s">
        <v>1324</v>
      </c>
      <c r="B76" s="673"/>
      <c r="C76" s="673"/>
      <c r="D76" s="672">
        <v>513477505</v>
      </c>
      <c r="E76" s="676"/>
    </row>
    <row r="77" spans="1:5" ht="15.75" x14ac:dyDescent="0.2">
      <c r="A77" s="329"/>
      <c r="B77" s="330"/>
      <c r="C77" s="339" t="s">
        <v>811</v>
      </c>
      <c r="D77" s="333">
        <v>395111</v>
      </c>
      <c r="E77" s="341"/>
    </row>
    <row r="78" spans="1:5" ht="15.75" x14ac:dyDescent="0.2">
      <c r="A78" s="329"/>
      <c r="B78" s="330"/>
      <c r="C78" s="339" t="s">
        <v>812</v>
      </c>
      <c r="D78" s="333">
        <v>49736531</v>
      </c>
      <c r="E78" s="341"/>
    </row>
    <row r="79" spans="1:5" ht="15.75" x14ac:dyDescent="0.2">
      <c r="A79" s="329"/>
      <c r="B79" s="330"/>
      <c r="C79" s="339" t="s">
        <v>1253</v>
      </c>
      <c r="D79" s="333">
        <v>51255842</v>
      </c>
      <c r="E79" s="341"/>
    </row>
    <row r="80" spans="1:5" ht="15.75" x14ac:dyDescent="0.2">
      <c r="A80" s="329"/>
      <c r="B80" s="330"/>
      <c r="C80" s="339" t="s">
        <v>789</v>
      </c>
      <c r="D80" s="333">
        <v>54773080</v>
      </c>
      <c r="E80" s="341"/>
    </row>
    <row r="81" spans="1:5" ht="15.75" x14ac:dyDescent="0.2">
      <c r="A81" s="329"/>
      <c r="B81" s="330"/>
      <c r="C81" s="339" t="s">
        <v>814</v>
      </c>
      <c r="D81" s="333">
        <v>53455325</v>
      </c>
      <c r="E81" s="341"/>
    </row>
    <row r="82" spans="1:5" ht="15.75" x14ac:dyDescent="0.2">
      <c r="A82" s="329"/>
      <c r="B82" s="330"/>
      <c r="C82" s="339" t="s">
        <v>794</v>
      </c>
      <c r="D82" s="333">
        <v>50624121</v>
      </c>
      <c r="E82" s="341"/>
    </row>
    <row r="83" spans="1:5" ht="15.75" x14ac:dyDescent="0.2">
      <c r="A83" s="329"/>
      <c r="B83" s="330"/>
      <c r="C83" s="339" t="s">
        <v>1255</v>
      </c>
      <c r="D83" s="333">
        <v>34456921</v>
      </c>
      <c r="E83" s="341"/>
    </row>
    <row r="84" spans="1:5" ht="15.75" x14ac:dyDescent="0.2">
      <c r="A84" s="329"/>
      <c r="B84" s="330"/>
      <c r="C84" s="339" t="s">
        <v>1256</v>
      </c>
      <c r="D84" s="333">
        <v>23065758</v>
      </c>
      <c r="E84" s="341"/>
    </row>
    <row r="85" spans="1:5" ht="15.75" x14ac:dyDescent="0.2">
      <c r="A85" s="329"/>
      <c r="B85" s="330"/>
      <c r="C85" s="339" t="s">
        <v>1257</v>
      </c>
      <c r="D85" s="333">
        <v>24894404</v>
      </c>
      <c r="E85" s="341"/>
    </row>
    <row r="86" spans="1:5" ht="15.75" x14ac:dyDescent="0.2">
      <c r="A86" s="329"/>
      <c r="B86" s="330"/>
      <c r="C86" s="339" t="s">
        <v>1258</v>
      </c>
      <c r="D86" s="333">
        <v>4472403</v>
      </c>
      <c r="E86" s="341"/>
    </row>
    <row r="87" spans="1:5" ht="15.75" x14ac:dyDescent="0.2">
      <c r="A87" s="329"/>
      <c r="B87" s="330"/>
      <c r="C87" s="339" t="s">
        <v>1259</v>
      </c>
      <c r="D87" s="333">
        <v>59674770</v>
      </c>
      <c r="E87" s="341"/>
    </row>
    <row r="88" spans="1:5" ht="15.75" x14ac:dyDescent="0.2">
      <c r="A88" s="329"/>
      <c r="B88" s="330"/>
      <c r="C88" s="339" t="s">
        <v>1260</v>
      </c>
      <c r="D88" s="333">
        <v>38530663</v>
      </c>
      <c r="E88" s="341"/>
    </row>
    <row r="89" spans="1:5" ht="15.75" x14ac:dyDescent="0.2">
      <c r="A89" s="329"/>
      <c r="B89" s="330"/>
      <c r="C89" s="339" t="s">
        <v>1251</v>
      </c>
      <c r="D89" s="333">
        <v>28722213</v>
      </c>
      <c r="E89" s="341"/>
    </row>
    <row r="90" spans="1:5" ht="15.75" x14ac:dyDescent="0.2">
      <c r="A90" s="329"/>
      <c r="B90" s="330"/>
      <c r="C90" s="333" t="s">
        <v>1313</v>
      </c>
      <c r="D90" s="333">
        <v>59601336</v>
      </c>
      <c r="E90" s="341"/>
    </row>
    <row r="91" spans="1:5" ht="15.75" x14ac:dyDescent="0.2">
      <c r="A91" s="329"/>
      <c r="B91" s="330"/>
      <c r="C91" s="333" t="s">
        <v>1531</v>
      </c>
      <c r="D91" s="333">
        <v>59837013</v>
      </c>
      <c r="E91" s="341"/>
    </row>
    <row r="92" spans="1:5" ht="15.75" x14ac:dyDescent="0.2">
      <c r="A92" s="329"/>
      <c r="B92" s="330"/>
      <c r="C92" s="752" t="s">
        <v>1540</v>
      </c>
      <c r="D92" s="752"/>
      <c r="E92" s="341"/>
    </row>
    <row r="93" spans="1:5" ht="15.75" x14ac:dyDescent="0.2">
      <c r="A93" s="329"/>
      <c r="B93" s="330"/>
      <c r="C93" s="339"/>
      <c r="D93" s="333"/>
      <c r="E93" s="341"/>
    </row>
    <row r="94" spans="1:5" ht="31.5" x14ac:dyDescent="0.2">
      <c r="A94" s="707"/>
      <c r="B94" s="708" t="s">
        <v>817</v>
      </c>
      <c r="C94" s="709"/>
      <c r="D94" s="709"/>
      <c r="E94" s="716"/>
    </row>
    <row r="95" spans="1:5" ht="15.75" x14ac:dyDescent="0.2">
      <c r="A95" s="671" t="s">
        <v>16</v>
      </c>
      <c r="B95" s="672"/>
      <c r="C95" s="675"/>
      <c r="D95" s="672">
        <v>520017450</v>
      </c>
      <c r="E95" s="674"/>
    </row>
    <row r="96" spans="1:5" ht="15.75" x14ac:dyDescent="0.2">
      <c r="A96" s="343"/>
      <c r="B96" s="331" t="s">
        <v>780</v>
      </c>
      <c r="C96" s="330"/>
      <c r="D96" s="346">
        <v>30108195</v>
      </c>
      <c r="E96" s="332"/>
    </row>
    <row r="97" spans="1:5" ht="15.75" x14ac:dyDescent="0.2">
      <c r="A97" s="343"/>
      <c r="B97" s="331"/>
      <c r="C97" s="322" t="s">
        <v>821</v>
      </c>
      <c r="D97" s="330">
        <v>513862482</v>
      </c>
      <c r="E97" s="332"/>
    </row>
    <row r="98" spans="1:5" ht="15.75" x14ac:dyDescent="0.2">
      <c r="A98" s="343"/>
      <c r="B98" s="331"/>
      <c r="C98" s="322"/>
      <c r="D98" s="330"/>
      <c r="E98" s="332"/>
    </row>
    <row r="99" spans="1:5" ht="63" x14ac:dyDescent="0.2">
      <c r="A99" s="343"/>
      <c r="B99" s="331" t="s">
        <v>6</v>
      </c>
      <c r="C99" s="322"/>
      <c r="D99" s="331">
        <v>1295997</v>
      </c>
      <c r="E99" s="347" t="s">
        <v>822</v>
      </c>
    </row>
    <row r="100" spans="1:5" ht="15.75" x14ac:dyDescent="0.2">
      <c r="A100" s="343"/>
      <c r="B100" s="331"/>
      <c r="C100" s="322"/>
      <c r="D100" s="330"/>
      <c r="E100" s="332"/>
    </row>
    <row r="101" spans="1:5" ht="15.75" x14ac:dyDescent="0.2">
      <c r="A101" s="343"/>
      <c r="B101" s="331" t="s">
        <v>786</v>
      </c>
      <c r="C101" s="330"/>
      <c r="D101" s="331">
        <v>50594062</v>
      </c>
      <c r="E101" s="332"/>
    </row>
    <row r="102" spans="1:5" ht="15.75" x14ac:dyDescent="0.2">
      <c r="A102" s="343"/>
      <c r="B102" s="331"/>
      <c r="C102" s="330" t="s">
        <v>823</v>
      </c>
      <c r="D102" s="330">
        <v>540208865</v>
      </c>
      <c r="E102" s="332"/>
    </row>
    <row r="103" spans="1:5" ht="15.75" x14ac:dyDescent="0.2">
      <c r="A103" s="343"/>
      <c r="B103" s="331"/>
      <c r="C103" s="330" t="s">
        <v>824</v>
      </c>
      <c r="D103" s="330">
        <v>511274466</v>
      </c>
      <c r="E103" s="332"/>
    </row>
    <row r="104" spans="1:5" ht="15.75" x14ac:dyDescent="0.2">
      <c r="A104" s="343"/>
      <c r="B104" s="331"/>
      <c r="C104" s="330" t="s">
        <v>825</v>
      </c>
      <c r="D104" s="330">
        <v>514251537</v>
      </c>
      <c r="E104" s="332"/>
    </row>
    <row r="105" spans="1:5" ht="15.75" x14ac:dyDescent="0.2">
      <c r="A105" s="343"/>
      <c r="B105" s="331"/>
      <c r="C105" s="330"/>
      <c r="D105" s="330"/>
      <c r="E105" s="332"/>
    </row>
    <row r="106" spans="1:5" ht="15.75" x14ac:dyDescent="0.2">
      <c r="A106" s="343"/>
      <c r="B106" s="331" t="s">
        <v>781</v>
      </c>
      <c r="C106" s="330"/>
      <c r="D106" s="331">
        <v>65013914</v>
      </c>
      <c r="E106" s="332"/>
    </row>
    <row r="107" spans="1:5" ht="31.5" x14ac:dyDescent="0.2">
      <c r="A107" s="343"/>
      <c r="B107" s="331"/>
      <c r="C107" s="330" t="s">
        <v>827</v>
      </c>
      <c r="D107" s="330">
        <v>514544188</v>
      </c>
      <c r="E107" s="332"/>
    </row>
    <row r="108" spans="1:5" ht="15.75" x14ac:dyDescent="0.2">
      <c r="A108" s="329"/>
      <c r="B108" s="330"/>
      <c r="C108" s="344"/>
      <c r="D108" s="344"/>
      <c r="E108" s="345"/>
    </row>
    <row r="109" spans="1:5" ht="126" x14ac:dyDescent="0.2">
      <c r="A109" s="707"/>
      <c r="B109" s="708" t="s">
        <v>828</v>
      </c>
      <c r="C109" s="709"/>
      <c r="D109" s="709"/>
      <c r="E109" s="716"/>
    </row>
    <row r="110" spans="1:5" ht="15.75" x14ac:dyDescent="0.2">
      <c r="A110" s="671" t="s">
        <v>16</v>
      </c>
      <c r="B110" s="672"/>
      <c r="C110" s="673"/>
      <c r="D110" s="672">
        <v>520017450</v>
      </c>
      <c r="E110" s="674"/>
    </row>
    <row r="111" spans="1:5" ht="15.75" x14ac:dyDescent="0.2">
      <c r="A111" s="329"/>
      <c r="B111" s="330"/>
      <c r="C111" s="330"/>
      <c r="D111" s="330"/>
      <c r="E111" s="332"/>
    </row>
    <row r="112" spans="1:5" ht="15.75" x14ac:dyDescent="0.2">
      <c r="A112" s="329"/>
      <c r="B112" s="331" t="s">
        <v>89</v>
      </c>
      <c r="C112" s="330"/>
      <c r="D112" s="330">
        <v>22030159</v>
      </c>
      <c r="E112" s="332"/>
    </row>
    <row r="113" spans="1:5" ht="15.75" x14ac:dyDescent="0.2">
      <c r="A113" s="329"/>
      <c r="B113" s="330" t="s">
        <v>829</v>
      </c>
      <c r="C113" s="330" t="s">
        <v>830</v>
      </c>
      <c r="D113" s="330">
        <v>59709113</v>
      </c>
      <c r="E113" s="332"/>
    </row>
    <row r="114" spans="1:5" ht="15.75" x14ac:dyDescent="0.2">
      <c r="A114" s="329"/>
      <c r="B114" s="330" t="s">
        <v>831</v>
      </c>
      <c r="C114" s="330" t="s">
        <v>832</v>
      </c>
      <c r="D114" s="330">
        <v>203869284</v>
      </c>
      <c r="E114" s="332"/>
    </row>
    <row r="115" spans="1:5" ht="15.75" x14ac:dyDescent="0.2">
      <c r="A115" s="329"/>
      <c r="B115" s="333" t="s">
        <v>833</v>
      </c>
      <c r="C115" s="330" t="s">
        <v>834</v>
      </c>
      <c r="D115" s="330">
        <v>315672782</v>
      </c>
      <c r="E115" s="332"/>
    </row>
    <row r="116" spans="1:5" ht="15.75" x14ac:dyDescent="0.2">
      <c r="A116" s="329"/>
      <c r="B116" s="330" t="s">
        <v>833</v>
      </c>
      <c r="C116" s="330" t="s">
        <v>835</v>
      </c>
      <c r="D116" s="330">
        <v>213927742</v>
      </c>
      <c r="E116" s="332"/>
    </row>
    <row r="117" spans="1:5" ht="15.75" x14ac:dyDescent="0.2">
      <c r="A117" s="329"/>
      <c r="B117" s="330" t="s">
        <v>833</v>
      </c>
      <c r="C117" s="330" t="s">
        <v>836</v>
      </c>
      <c r="D117" s="330">
        <v>213927759</v>
      </c>
      <c r="E117" s="332"/>
    </row>
    <row r="118" spans="1:5" ht="15.75" x14ac:dyDescent="0.2">
      <c r="A118" s="329"/>
      <c r="B118" s="330"/>
      <c r="C118" s="330"/>
      <c r="D118" s="330"/>
      <c r="E118" s="332"/>
    </row>
    <row r="119" spans="1:5" ht="15.75" x14ac:dyDescent="0.2">
      <c r="A119" s="329"/>
      <c r="B119" s="331" t="s">
        <v>45</v>
      </c>
      <c r="C119" s="344"/>
      <c r="D119" s="331">
        <v>38360301</v>
      </c>
      <c r="E119" s="332"/>
    </row>
    <row r="120" spans="1:5" ht="15.75" x14ac:dyDescent="0.2">
      <c r="A120" s="329"/>
      <c r="B120" s="330" t="s">
        <v>829</v>
      </c>
      <c r="C120" s="330" t="s">
        <v>841</v>
      </c>
      <c r="D120" s="330">
        <v>40226870</v>
      </c>
      <c r="E120" s="332"/>
    </row>
    <row r="121" spans="1:5" ht="15.75" x14ac:dyDescent="0.2">
      <c r="A121" s="329"/>
      <c r="B121" s="330" t="s">
        <v>831</v>
      </c>
      <c r="C121" s="330" t="s">
        <v>842</v>
      </c>
      <c r="D121" s="330">
        <v>333187839</v>
      </c>
      <c r="E121" s="332"/>
    </row>
    <row r="122" spans="1:5" ht="15.75" x14ac:dyDescent="0.2">
      <c r="A122" s="329"/>
      <c r="B122" s="330" t="s">
        <v>831</v>
      </c>
      <c r="C122" s="330" t="s">
        <v>843</v>
      </c>
      <c r="D122" s="330">
        <v>220277701</v>
      </c>
      <c r="E122" s="332"/>
    </row>
    <row r="123" spans="1:5" ht="15.75" x14ac:dyDescent="0.2">
      <c r="A123" s="329"/>
      <c r="B123" s="330" t="s">
        <v>833</v>
      </c>
      <c r="C123" s="330" t="s">
        <v>1350</v>
      </c>
      <c r="D123" s="330">
        <v>221698327</v>
      </c>
      <c r="E123" s="332"/>
    </row>
    <row r="124" spans="1:5" ht="15.75" x14ac:dyDescent="0.2">
      <c r="A124" s="329"/>
      <c r="B124" s="330" t="s">
        <v>844</v>
      </c>
      <c r="C124" s="330" t="s">
        <v>4</v>
      </c>
      <c r="D124" s="330">
        <v>1565951</v>
      </c>
      <c r="E124" s="332"/>
    </row>
    <row r="125" spans="1:5" ht="15.75" x14ac:dyDescent="0.2">
      <c r="A125" s="329"/>
      <c r="B125" s="330" t="s">
        <v>845</v>
      </c>
      <c r="C125" s="330" t="s">
        <v>5</v>
      </c>
      <c r="D125" s="330">
        <v>1296003</v>
      </c>
      <c r="E125" s="332"/>
    </row>
    <row r="126" spans="1:5" ht="15.75" x14ac:dyDescent="0.2">
      <c r="A126" s="329"/>
      <c r="B126" s="330" t="s">
        <v>840</v>
      </c>
      <c r="C126" s="330" t="s">
        <v>846</v>
      </c>
      <c r="D126" s="330">
        <v>28425114</v>
      </c>
      <c r="E126" s="332"/>
    </row>
    <row r="127" spans="1:5" ht="15.75" x14ac:dyDescent="0.2">
      <c r="A127" s="329"/>
      <c r="B127" s="330" t="s">
        <v>847</v>
      </c>
      <c r="C127" s="330" t="s">
        <v>848</v>
      </c>
      <c r="D127" s="330">
        <v>25396391</v>
      </c>
      <c r="E127" s="332"/>
    </row>
    <row r="128" spans="1:5" ht="15.75" x14ac:dyDescent="0.2">
      <c r="A128" s="329"/>
      <c r="B128" s="330" t="s">
        <v>840</v>
      </c>
      <c r="C128" s="330" t="s">
        <v>849</v>
      </c>
      <c r="D128" s="330">
        <v>25019399</v>
      </c>
      <c r="E128" s="332"/>
    </row>
    <row r="129" spans="1:5" ht="15.75" x14ac:dyDescent="0.2">
      <c r="A129" s="329"/>
      <c r="B129" s="330" t="s">
        <v>847</v>
      </c>
      <c r="C129" s="330" t="s">
        <v>850</v>
      </c>
      <c r="D129" s="330">
        <v>38700407</v>
      </c>
      <c r="E129" s="332"/>
    </row>
    <row r="130" spans="1:5" ht="15.75" x14ac:dyDescent="0.2">
      <c r="A130" s="329"/>
      <c r="B130" s="348"/>
      <c r="C130" s="348"/>
      <c r="D130" s="348"/>
      <c r="E130" s="332"/>
    </row>
    <row r="131" spans="1:5" ht="15.75" x14ac:dyDescent="0.2">
      <c r="A131" s="349"/>
      <c r="B131" s="342" t="s">
        <v>6</v>
      </c>
      <c r="C131" s="333"/>
      <c r="D131" s="342">
        <v>1295997</v>
      </c>
      <c r="E131" s="350"/>
    </row>
    <row r="132" spans="1:5" ht="15.75" x14ac:dyDescent="0.2">
      <c r="A132" s="349"/>
      <c r="B132" s="333" t="s">
        <v>829</v>
      </c>
      <c r="C132" s="333" t="s">
        <v>851</v>
      </c>
      <c r="D132" s="333">
        <v>4339735</v>
      </c>
      <c r="E132" s="350"/>
    </row>
    <row r="133" spans="1:5" ht="15.75" x14ac:dyDescent="0.2">
      <c r="A133" s="349"/>
      <c r="B133" s="333" t="s">
        <v>852</v>
      </c>
      <c r="C133" s="333" t="s">
        <v>853</v>
      </c>
      <c r="D133" s="333">
        <v>12510459</v>
      </c>
      <c r="E133" s="350"/>
    </row>
    <row r="134" spans="1:5" ht="15.75" x14ac:dyDescent="0.2">
      <c r="A134" s="349"/>
      <c r="B134" s="333" t="s">
        <v>833</v>
      </c>
      <c r="C134" s="333" t="s">
        <v>854</v>
      </c>
      <c r="D134" s="333">
        <v>12038501</v>
      </c>
      <c r="E134" s="350"/>
    </row>
    <row r="135" spans="1:5" ht="15.75" x14ac:dyDescent="0.2">
      <c r="A135" s="349"/>
      <c r="B135" s="333" t="s">
        <v>855</v>
      </c>
      <c r="C135" s="333" t="s">
        <v>856</v>
      </c>
      <c r="D135" s="333">
        <v>23927635</v>
      </c>
      <c r="E135" s="350"/>
    </row>
    <row r="136" spans="1:5" ht="15.75" x14ac:dyDescent="0.2">
      <c r="A136" s="349"/>
      <c r="B136" s="333" t="s">
        <v>833</v>
      </c>
      <c r="C136" s="333" t="s">
        <v>857</v>
      </c>
      <c r="D136" s="333">
        <v>24578122</v>
      </c>
      <c r="E136" s="350"/>
    </row>
    <row r="137" spans="1:5" ht="15.75" x14ac:dyDescent="0.2">
      <c r="A137" s="349"/>
      <c r="B137" s="333" t="s">
        <v>833</v>
      </c>
      <c r="C137" s="333" t="s">
        <v>858</v>
      </c>
      <c r="D137" s="333">
        <v>28425429</v>
      </c>
      <c r="E137" s="350"/>
    </row>
    <row r="138" spans="1:5" ht="15.75" x14ac:dyDescent="0.2">
      <c r="A138" s="349"/>
      <c r="B138" s="333" t="s">
        <v>859</v>
      </c>
      <c r="C138" s="333" t="s">
        <v>860</v>
      </c>
      <c r="D138" s="333">
        <v>33410010</v>
      </c>
      <c r="E138" s="350"/>
    </row>
    <row r="139" spans="1:5" ht="15.75" x14ac:dyDescent="0.2">
      <c r="A139" s="349"/>
      <c r="B139" s="333" t="s">
        <v>861</v>
      </c>
      <c r="C139" s="333" t="s">
        <v>862</v>
      </c>
      <c r="D139" s="333">
        <v>13016951</v>
      </c>
      <c r="E139" s="350"/>
    </row>
    <row r="140" spans="1:5" ht="15.75" x14ac:dyDescent="0.2">
      <c r="A140" s="349"/>
      <c r="B140" s="333" t="s">
        <v>863</v>
      </c>
      <c r="C140" s="333" t="s">
        <v>864</v>
      </c>
      <c r="D140" s="333">
        <v>28735173</v>
      </c>
      <c r="E140" s="350"/>
    </row>
    <row r="141" spans="1:5" ht="15.75" x14ac:dyDescent="0.2">
      <c r="A141" s="349"/>
      <c r="B141" s="333" t="s">
        <v>861</v>
      </c>
      <c r="C141" s="333" t="s">
        <v>865</v>
      </c>
      <c r="D141" s="333">
        <v>36403319</v>
      </c>
      <c r="E141" s="350"/>
    </row>
    <row r="142" spans="1:5" ht="15.75" x14ac:dyDescent="0.2">
      <c r="A142" s="329"/>
      <c r="B142" s="351"/>
      <c r="C142" s="351"/>
      <c r="D142" s="351"/>
      <c r="E142" s="332"/>
    </row>
    <row r="143" spans="1:5" ht="15.75" x14ac:dyDescent="0.2">
      <c r="A143" s="329"/>
      <c r="B143" s="331" t="s">
        <v>75</v>
      </c>
      <c r="C143" s="330"/>
      <c r="D143" s="331">
        <v>65474108</v>
      </c>
      <c r="E143" s="332"/>
    </row>
    <row r="144" spans="1:5" ht="15.75" x14ac:dyDescent="0.2">
      <c r="A144" s="329"/>
      <c r="B144" s="330" t="s">
        <v>831</v>
      </c>
      <c r="C144" s="330" t="s">
        <v>866</v>
      </c>
      <c r="D144" s="330">
        <v>40544565</v>
      </c>
      <c r="E144" s="332"/>
    </row>
    <row r="145" spans="1:5" ht="15.75" x14ac:dyDescent="0.2">
      <c r="A145" s="329"/>
      <c r="B145" s="330" t="s">
        <v>867</v>
      </c>
      <c r="C145" s="330" t="s">
        <v>868</v>
      </c>
      <c r="D145" s="330">
        <v>36142875</v>
      </c>
      <c r="E145" s="332"/>
    </row>
    <row r="146" spans="1:5" ht="15.75" x14ac:dyDescent="0.2">
      <c r="A146" s="329"/>
      <c r="B146" s="330" t="s">
        <v>831</v>
      </c>
      <c r="C146" s="330" t="s">
        <v>869</v>
      </c>
      <c r="D146" s="330">
        <v>66244815</v>
      </c>
      <c r="E146" s="332"/>
    </row>
    <row r="147" spans="1:5" ht="15.75" x14ac:dyDescent="0.2">
      <c r="A147" s="329"/>
      <c r="B147" s="330" t="s">
        <v>870</v>
      </c>
      <c r="C147" s="330" t="s">
        <v>871</v>
      </c>
      <c r="D147" s="330">
        <v>65350548</v>
      </c>
      <c r="E147" s="332"/>
    </row>
    <row r="148" spans="1:5" ht="15.75" x14ac:dyDescent="0.2">
      <c r="A148" s="329"/>
      <c r="B148" s="330" t="s">
        <v>839</v>
      </c>
      <c r="C148" s="330" t="s">
        <v>872</v>
      </c>
      <c r="D148" s="330">
        <v>65474116</v>
      </c>
      <c r="E148" s="332"/>
    </row>
    <row r="149" spans="1:5" ht="15.75" x14ac:dyDescent="0.2">
      <c r="A149" s="329"/>
      <c r="B149" s="330" t="s">
        <v>873</v>
      </c>
      <c r="C149" s="330" t="s">
        <v>874</v>
      </c>
      <c r="D149" s="330">
        <v>52059011</v>
      </c>
      <c r="E149" s="332"/>
    </row>
    <row r="150" spans="1:5" ht="15.75" x14ac:dyDescent="0.2">
      <c r="A150" s="329"/>
      <c r="B150" s="330"/>
      <c r="C150" s="330"/>
      <c r="D150" s="335"/>
      <c r="E150" s="336"/>
    </row>
    <row r="151" spans="1:5" ht="15.75" x14ac:dyDescent="0.2">
      <c r="A151" s="329"/>
      <c r="B151" s="331" t="s">
        <v>85</v>
      </c>
      <c r="C151" s="330"/>
      <c r="D151" s="331">
        <v>30108195</v>
      </c>
      <c r="E151" s="332"/>
    </row>
    <row r="152" spans="1:5" ht="15.75" x14ac:dyDescent="0.2">
      <c r="A152" s="329"/>
      <c r="B152" s="330" t="s">
        <v>829</v>
      </c>
      <c r="C152" s="330" t="s">
        <v>880</v>
      </c>
      <c r="D152" s="330">
        <v>1451335</v>
      </c>
      <c r="E152" s="332"/>
    </row>
    <row r="153" spans="1:5" ht="15.75" x14ac:dyDescent="0.2">
      <c r="A153" s="329"/>
      <c r="B153" s="330" t="s">
        <v>831</v>
      </c>
      <c r="C153" s="330" t="s">
        <v>881</v>
      </c>
      <c r="D153" s="330">
        <v>27100122</v>
      </c>
      <c r="E153" s="332"/>
    </row>
    <row r="154" spans="1:5" ht="15.75" x14ac:dyDescent="0.2">
      <c r="A154" s="329"/>
      <c r="B154" s="330" t="s">
        <v>833</v>
      </c>
      <c r="C154" s="330" t="s">
        <v>882</v>
      </c>
      <c r="D154" s="330">
        <v>60634433</v>
      </c>
      <c r="E154" s="332"/>
    </row>
    <row r="155" spans="1:5" ht="15.75" x14ac:dyDescent="0.2">
      <c r="A155" s="329"/>
      <c r="B155" s="700" t="s">
        <v>1703</v>
      </c>
      <c r="C155" s="700" t="s">
        <v>1704</v>
      </c>
      <c r="D155" s="330">
        <v>1415769</v>
      </c>
      <c r="E155" s="332"/>
    </row>
    <row r="156" spans="1:5" ht="15.75" x14ac:dyDescent="0.2">
      <c r="A156" s="329"/>
      <c r="B156" s="330"/>
      <c r="C156" s="330"/>
      <c r="D156" s="330"/>
      <c r="E156" s="332"/>
    </row>
    <row r="157" spans="1:5" ht="15.75" x14ac:dyDescent="0.2">
      <c r="A157" s="329"/>
      <c r="B157" s="331" t="s">
        <v>781</v>
      </c>
      <c r="C157" s="330"/>
      <c r="D157" s="346">
        <v>65013914</v>
      </c>
      <c r="E157" s="332"/>
    </row>
    <row r="158" spans="1:5" ht="15.75" x14ac:dyDescent="0.2">
      <c r="A158" s="329"/>
      <c r="B158" s="330" t="s">
        <v>829</v>
      </c>
      <c r="C158" s="330" t="s">
        <v>884</v>
      </c>
      <c r="D158" s="330">
        <v>54200977</v>
      </c>
      <c r="E158" s="332"/>
    </row>
    <row r="159" spans="1:5" ht="15.75" x14ac:dyDescent="0.2">
      <c r="A159" s="329"/>
      <c r="B159" s="330" t="s">
        <v>885</v>
      </c>
      <c r="C159" s="330" t="s">
        <v>1323</v>
      </c>
      <c r="D159" s="330">
        <v>36586931</v>
      </c>
      <c r="E159" s="332"/>
    </row>
    <row r="160" spans="1:5" ht="15.75" x14ac:dyDescent="0.2">
      <c r="A160" s="329"/>
      <c r="B160" s="330" t="s">
        <v>833</v>
      </c>
      <c r="C160" s="330" t="s">
        <v>887</v>
      </c>
      <c r="D160" s="330">
        <v>200319572</v>
      </c>
      <c r="E160" s="332"/>
    </row>
    <row r="161" spans="1:5" ht="15.75" x14ac:dyDescent="0.2">
      <c r="A161" s="329"/>
      <c r="B161" s="330" t="s">
        <v>867</v>
      </c>
      <c r="C161" s="330" t="s">
        <v>1322</v>
      </c>
      <c r="D161" s="330">
        <v>39874953</v>
      </c>
      <c r="E161" s="332"/>
    </row>
    <row r="162" spans="1:5" ht="15.75" x14ac:dyDescent="0.2">
      <c r="A162" s="329"/>
      <c r="B162" s="330"/>
      <c r="C162" s="330"/>
      <c r="D162" s="330"/>
      <c r="E162" s="332"/>
    </row>
    <row r="163" spans="1:5" ht="15.75" x14ac:dyDescent="0.2">
      <c r="A163" s="329"/>
      <c r="B163" s="331" t="s">
        <v>116</v>
      </c>
      <c r="C163" s="330"/>
      <c r="D163" s="342">
        <v>57906919</v>
      </c>
      <c r="E163" s="332"/>
    </row>
    <row r="164" spans="1:5" ht="15.75" x14ac:dyDescent="0.2">
      <c r="A164" s="329"/>
      <c r="B164" s="330" t="s">
        <v>837</v>
      </c>
      <c r="C164" s="330" t="s">
        <v>889</v>
      </c>
      <c r="D164" s="330">
        <v>55368021</v>
      </c>
      <c r="E164" s="332"/>
    </row>
    <row r="165" spans="1:5" ht="15.75" x14ac:dyDescent="0.2">
      <c r="A165" s="329"/>
      <c r="B165" s="330" t="s">
        <v>845</v>
      </c>
      <c r="C165" s="330" t="s">
        <v>1351</v>
      </c>
      <c r="D165" s="330">
        <v>8665044</v>
      </c>
      <c r="E165" s="332"/>
    </row>
    <row r="166" spans="1:5" ht="15.75" x14ac:dyDescent="0.2">
      <c r="A166" s="329"/>
      <c r="B166" s="330" t="s">
        <v>833</v>
      </c>
      <c r="C166" s="330" t="s">
        <v>891</v>
      </c>
      <c r="D166" s="330">
        <v>205706831</v>
      </c>
      <c r="E166" s="332"/>
    </row>
    <row r="167" spans="1:5" ht="15.75" x14ac:dyDescent="0.2">
      <c r="A167" s="329"/>
      <c r="B167" s="330" t="s">
        <v>831</v>
      </c>
      <c r="C167" s="330" t="s">
        <v>892</v>
      </c>
      <c r="D167" s="330">
        <v>206779449</v>
      </c>
      <c r="E167" s="332"/>
    </row>
    <row r="168" spans="1:5" ht="15.75" x14ac:dyDescent="0.2">
      <c r="A168" s="329"/>
      <c r="B168" s="330" t="s">
        <v>839</v>
      </c>
      <c r="C168" s="330" t="s">
        <v>893</v>
      </c>
      <c r="D168" s="330">
        <v>8665051</v>
      </c>
      <c r="E168" s="332"/>
    </row>
    <row r="169" spans="1:5" ht="15.75" x14ac:dyDescent="0.2">
      <c r="A169" s="329"/>
      <c r="B169" s="330" t="s">
        <v>873</v>
      </c>
      <c r="C169" s="330" t="s">
        <v>1352</v>
      </c>
      <c r="D169" s="333"/>
      <c r="E169" s="332"/>
    </row>
    <row r="170" spans="1:5" ht="15.75" x14ac:dyDescent="0.2">
      <c r="A170" s="329"/>
      <c r="B170" s="330" t="s">
        <v>839</v>
      </c>
      <c r="C170" s="330" t="s">
        <v>895</v>
      </c>
      <c r="D170" s="330">
        <v>53468401</v>
      </c>
      <c r="E170" s="332"/>
    </row>
    <row r="171" spans="1:5" ht="15.75" x14ac:dyDescent="0.2">
      <c r="A171" s="329"/>
      <c r="B171" s="330"/>
      <c r="C171" s="330"/>
      <c r="D171" s="330"/>
      <c r="E171" s="332"/>
    </row>
    <row r="172" spans="1:5" ht="15.75" x14ac:dyDescent="0.2">
      <c r="A172" s="329"/>
      <c r="B172" s="793" t="s">
        <v>1719</v>
      </c>
      <c r="C172" s="793"/>
      <c r="D172" s="793">
        <v>28745073</v>
      </c>
      <c r="E172" s="332"/>
    </row>
    <row r="173" spans="1:5" ht="15.75" x14ac:dyDescent="0.2">
      <c r="A173" s="329"/>
      <c r="B173" s="700" t="s">
        <v>837</v>
      </c>
      <c r="C173" s="700" t="s">
        <v>1721</v>
      </c>
      <c r="D173" s="700">
        <v>58872441</v>
      </c>
      <c r="E173" s="332"/>
    </row>
    <row r="174" spans="1:5" ht="15.75" x14ac:dyDescent="0.2">
      <c r="A174" s="329"/>
      <c r="B174" s="700" t="s">
        <v>833</v>
      </c>
      <c r="C174" s="700" t="s">
        <v>1722</v>
      </c>
      <c r="D174" s="700">
        <v>318848231</v>
      </c>
      <c r="E174" s="332"/>
    </row>
    <row r="175" spans="1:5" ht="15.75" x14ac:dyDescent="0.2">
      <c r="A175" s="329"/>
      <c r="B175" s="700" t="s">
        <v>831</v>
      </c>
      <c r="C175" s="700" t="s">
        <v>1723</v>
      </c>
      <c r="D175" s="700">
        <v>334774080</v>
      </c>
      <c r="E175" s="332"/>
    </row>
    <row r="176" spans="1:5" ht="15.75" x14ac:dyDescent="0.2">
      <c r="A176" s="329"/>
      <c r="B176" s="700" t="s">
        <v>833</v>
      </c>
      <c r="C176" s="700" t="s">
        <v>1724</v>
      </c>
      <c r="D176" s="700">
        <v>334774098</v>
      </c>
      <c r="E176" s="332"/>
    </row>
    <row r="177" spans="1:5" ht="15.75" x14ac:dyDescent="0.2">
      <c r="A177" s="329"/>
      <c r="B177" s="330"/>
      <c r="C177" s="330"/>
      <c r="D177" s="330"/>
      <c r="E177" s="332"/>
    </row>
    <row r="178" spans="1:5" ht="15.75" x14ac:dyDescent="0.2">
      <c r="A178" s="329"/>
      <c r="B178" s="742" t="s">
        <v>1700</v>
      </c>
      <c r="C178" s="333"/>
      <c r="D178" s="333">
        <v>32315517</v>
      </c>
      <c r="E178" s="332"/>
    </row>
    <row r="179" spans="1:5" ht="15.75" x14ac:dyDescent="0.2">
      <c r="A179" s="329"/>
      <c r="B179" s="330"/>
      <c r="C179" s="330"/>
      <c r="D179" s="330"/>
      <c r="E179" s="332"/>
    </row>
    <row r="180" spans="1:5" ht="15.75" x14ac:dyDescent="0.2">
      <c r="A180" s="329"/>
      <c r="B180" s="331" t="s">
        <v>1602</v>
      </c>
      <c r="C180" s="344"/>
      <c r="D180" s="331">
        <v>28017523</v>
      </c>
      <c r="E180" s="332"/>
    </row>
    <row r="181" spans="1:5" ht="15.75" x14ac:dyDescent="0.2">
      <c r="A181" s="329"/>
      <c r="B181" s="700" t="s">
        <v>829</v>
      </c>
      <c r="C181" s="700" t="s">
        <v>1655</v>
      </c>
      <c r="D181" s="700">
        <v>24886483</v>
      </c>
      <c r="E181" s="332"/>
    </row>
    <row r="182" spans="1:5" ht="15.75" x14ac:dyDescent="0.2">
      <c r="A182" s="329"/>
      <c r="B182" s="700" t="s">
        <v>831</v>
      </c>
      <c r="C182" s="700" t="s">
        <v>1656</v>
      </c>
      <c r="D182" s="700">
        <v>205891187</v>
      </c>
      <c r="E182" s="332"/>
    </row>
    <row r="183" spans="1:5" ht="15.75" x14ac:dyDescent="0.2">
      <c r="A183" s="329"/>
      <c r="B183" s="700" t="s">
        <v>833</v>
      </c>
      <c r="C183" s="700" t="s">
        <v>1657</v>
      </c>
      <c r="D183" s="700">
        <v>322813320</v>
      </c>
      <c r="E183" s="332"/>
    </row>
    <row r="184" spans="1:5" ht="15.75" x14ac:dyDescent="0.2">
      <c r="A184" s="329"/>
      <c r="B184" s="700" t="s">
        <v>831</v>
      </c>
      <c r="C184" s="700" t="s">
        <v>1658</v>
      </c>
      <c r="D184" s="700">
        <v>208750646</v>
      </c>
      <c r="E184" s="332"/>
    </row>
    <row r="185" spans="1:5" ht="15.75" x14ac:dyDescent="0.2">
      <c r="A185" s="329"/>
      <c r="B185" s="700" t="s">
        <v>833</v>
      </c>
      <c r="C185" s="700" t="s">
        <v>1659</v>
      </c>
      <c r="D185" s="700">
        <v>215729914</v>
      </c>
      <c r="E185" s="332"/>
    </row>
    <row r="186" spans="1:5" ht="15.75" x14ac:dyDescent="0.2">
      <c r="A186" s="343"/>
      <c r="B186" s="333"/>
      <c r="C186" s="333"/>
      <c r="D186" s="330"/>
      <c r="E186" s="332"/>
    </row>
    <row r="187" spans="1:5" ht="15.75" x14ac:dyDescent="0.2">
      <c r="A187" s="343"/>
      <c r="B187" s="342" t="s">
        <v>1313</v>
      </c>
      <c r="C187" s="333"/>
      <c r="D187" s="331">
        <v>59601336</v>
      </c>
      <c r="E187" s="332"/>
    </row>
    <row r="188" spans="1:5" ht="15.75" x14ac:dyDescent="0.2">
      <c r="A188" s="343"/>
      <c r="B188" s="333" t="s">
        <v>829</v>
      </c>
      <c r="C188" s="333" t="s">
        <v>1314</v>
      </c>
      <c r="D188" s="330">
        <v>24913113</v>
      </c>
      <c r="E188" s="332"/>
    </row>
    <row r="189" spans="1:5" ht="15.75" x14ac:dyDescent="0.2">
      <c r="A189" s="343"/>
      <c r="B189" s="333" t="s">
        <v>833</v>
      </c>
      <c r="C189" s="333" t="s">
        <v>1315</v>
      </c>
      <c r="D189" s="330">
        <v>318867199</v>
      </c>
      <c r="E189" s="332"/>
    </row>
    <row r="190" spans="1:5" ht="15.75" x14ac:dyDescent="0.2">
      <c r="A190" s="343"/>
      <c r="B190" s="333" t="s">
        <v>831</v>
      </c>
      <c r="C190" s="333" t="s">
        <v>1316</v>
      </c>
      <c r="D190" s="330">
        <v>323870071</v>
      </c>
      <c r="E190" s="332"/>
    </row>
    <row r="191" spans="1:5" ht="15.75" x14ac:dyDescent="0.2">
      <c r="A191" s="343"/>
      <c r="B191" s="333" t="s">
        <v>831</v>
      </c>
      <c r="C191" s="333" t="s">
        <v>1317</v>
      </c>
      <c r="D191" s="333">
        <v>331590687</v>
      </c>
      <c r="E191" s="332"/>
    </row>
    <row r="192" spans="1:5" ht="15.75" x14ac:dyDescent="0.2">
      <c r="A192" s="343"/>
      <c r="B192" s="333"/>
      <c r="C192" s="333"/>
      <c r="D192" s="330"/>
      <c r="E192" s="332"/>
    </row>
    <row r="193" spans="1:5" ht="15.75" x14ac:dyDescent="0.2">
      <c r="A193" s="343"/>
      <c r="B193" s="331" t="s">
        <v>1251</v>
      </c>
      <c r="C193" s="330"/>
      <c r="D193" s="331">
        <v>28722213</v>
      </c>
      <c r="E193" s="332"/>
    </row>
    <row r="194" spans="1:5" ht="15.75" x14ac:dyDescent="0.2">
      <c r="A194" s="343"/>
      <c r="B194" s="516" t="s">
        <v>829</v>
      </c>
      <c r="C194" s="330" t="s">
        <v>1353</v>
      </c>
      <c r="D194" s="330">
        <v>28747673</v>
      </c>
      <c r="E194" s="332"/>
    </row>
    <row r="195" spans="1:5" ht="15.75" x14ac:dyDescent="0.2">
      <c r="A195" s="343"/>
      <c r="B195" s="516" t="s">
        <v>831</v>
      </c>
      <c r="C195" s="330" t="s">
        <v>1354</v>
      </c>
      <c r="D195" s="330">
        <v>212552665</v>
      </c>
      <c r="E195" s="332"/>
    </row>
    <row r="196" spans="1:5" ht="15.75" x14ac:dyDescent="0.2">
      <c r="A196" s="343"/>
      <c r="B196" s="516" t="s">
        <v>833</v>
      </c>
      <c r="C196" s="330" t="s">
        <v>1355</v>
      </c>
      <c r="D196" s="330">
        <v>331776062</v>
      </c>
      <c r="E196" s="332"/>
    </row>
    <row r="197" spans="1:5" ht="15.75" x14ac:dyDescent="0.2">
      <c r="A197" s="343"/>
      <c r="B197" s="517" t="s">
        <v>844</v>
      </c>
      <c r="C197" s="330" t="s">
        <v>1356</v>
      </c>
      <c r="D197" s="330">
        <v>4993788</v>
      </c>
      <c r="E197" s="332"/>
    </row>
    <row r="198" spans="1:5" ht="15.75" x14ac:dyDescent="0.2">
      <c r="A198" s="343"/>
      <c r="B198" s="516" t="s">
        <v>845</v>
      </c>
      <c r="C198" s="330" t="s">
        <v>1357</v>
      </c>
      <c r="D198" s="330">
        <v>64662380</v>
      </c>
      <c r="E198" s="332"/>
    </row>
    <row r="199" spans="1:5" ht="15.75" x14ac:dyDescent="0.2">
      <c r="A199" s="343"/>
      <c r="B199" s="516" t="s">
        <v>839</v>
      </c>
      <c r="C199" s="330" t="s">
        <v>1358</v>
      </c>
      <c r="D199" s="330">
        <v>33159773</v>
      </c>
      <c r="E199" s="332"/>
    </row>
    <row r="200" spans="1:5" ht="15.75" x14ac:dyDescent="0.2">
      <c r="A200" s="343"/>
      <c r="B200" s="516" t="s">
        <v>873</v>
      </c>
      <c r="C200" s="330" t="s">
        <v>1359</v>
      </c>
      <c r="D200" s="330">
        <v>37615159</v>
      </c>
      <c r="E200" s="332"/>
    </row>
    <row r="201" spans="1:5" ht="15.75" x14ac:dyDescent="0.2">
      <c r="A201" s="343"/>
      <c r="B201" s="516" t="s">
        <v>1472</v>
      </c>
      <c r="C201" s="330" t="s">
        <v>1542</v>
      </c>
      <c r="D201" s="330">
        <v>5498571</v>
      </c>
      <c r="E201" s="332"/>
    </row>
    <row r="202" spans="1:5" ht="15.75" x14ac:dyDescent="0.2">
      <c r="A202" s="343"/>
      <c r="B202" s="516" t="s">
        <v>1441</v>
      </c>
      <c r="C202" s="330" t="s">
        <v>1543</v>
      </c>
      <c r="D202" s="330">
        <v>10879161</v>
      </c>
      <c r="E202" s="332"/>
    </row>
    <row r="203" spans="1:5" ht="15.75" x14ac:dyDescent="0.2">
      <c r="A203" s="343"/>
      <c r="B203" s="516" t="s">
        <v>1439</v>
      </c>
      <c r="C203" s="330" t="s">
        <v>1544</v>
      </c>
      <c r="D203" s="330">
        <v>1053007605</v>
      </c>
      <c r="E203" s="332"/>
    </row>
    <row r="204" spans="1:5" ht="15.75" x14ac:dyDescent="0.2">
      <c r="A204" s="343"/>
      <c r="B204" s="516" t="s">
        <v>1440</v>
      </c>
      <c r="C204" s="330" t="s">
        <v>1545</v>
      </c>
      <c r="D204" s="330">
        <v>22707947</v>
      </c>
      <c r="E204" s="332"/>
    </row>
    <row r="205" spans="1:5" ht="15.75" x14ac:dyDescent="0.2">
      <c r="A205" s="343"/>
      <c r="B205" s="333"/>
      <c r="C205" s="330"/>
      <c r="D205" s="330"/>
      <c r="E205" s="332"/>
    </row>
    <row r="206" spans="1:5" ht="15.75" x14ac:dyDescent="0.2">
      <c r="A206" s="343"/>
      <c r="B206" s="342" t="s">
        <v>786</v>
      </c>
      <c r="C206" s="330"/>
      <c r="D206" s="331">
        <v>50594062</v>
      </c>
      <c r="E206" s="332"/>
    </row>
    <row r="207" spans="1:5" ht="15.75" x14ac:dyDescent="0.2">
      <c r="A207" s="343"/>
      <c r="B207" s="333" t="s">
        <v>829</v>
      </c>
      <c r="C207" s="330" t="s">
        <v>933</v>
      </c>
      <c r="D207" s="330">
        <v>51827848</v>
      </c>
      <c r="E207" s="332"/>
    </row>
    <row r="208" spans="1:5" ht="15.75" x14ac:dyDescent="0.2">
      <c r="A208" s="343"/>
      <c r="B208" s="333" t="s">
        <v>840</v>
      </c>
      <c r="C208" s="330" t="s">
        <v>934</v>
      </c>
      <c r="D208" s="330">
        <v>4328902</v>
      </c>
      <c r="E208" s="332"/>
    </row>
    <row r="209" spans="1:5" ht="15.75" x14ac:dyDescent="0.2">
      <c r="A209" s="343"/>
      <c r="B209" s="333" t="s">
        <v>847</v>
      </c>
      <c r="C209" s="330" t="s">
        <v>935</v>
      </c>
      <c r="D209" s="330">
        <v>47758032</v>
      </c>
      <c r="E209" s="332"/>
    </row>
    <row r="210" spans="1:5" ht="15.75" x14ac:dyDescent="0.2">
      <c r="A210" s="343"/>
      <c r="B210" s="333" t="s">
        <v>845</v>
      </c>
      <c r="C210" s="333" t="s">
        <v>936</v>
      </c>
      <c r="D210" s="333"/>
      <c r="E210" s="332"/>
    </row>
    <row r="211" spans="1:5" ht="15.75" x14ac:dyDescent="0.2">
      <c r="A211" s="343"/>
      <c r="B211" s="333" t="s">
        <v>833</v>
      </c>
      <c r="C211" s="330" t="s">
        <v>938</v>
      </c>
      <c r="D211" s="333">
        <v>1576440548</v>
      </c>
      <c r="E211" s="332"/>
    </row>
    <row r="212" spans="1:5" ht="15.75" x14ac:dyDescent="0.2">
      <c r="A212" s="343"/>
      <c r="B212" s="333" t="s">
        <v>939</v>
      </c>
      <c r="C212" s="330" t="s">
        <v>940</v>
      </c>
      <c r="D212" s="330">
        <v>37154374</v>
      </c>
      <c r="E212" s="332"/>
    </row>
    <row r="213" spans="1:5" ht="15.75" x14ac:dyDescent="0.2">
      <c r="A213" s="343"/>
      <c r="B213" s="333" t="s">
        <v>831</v>
      </c>
      <c r="C213" s="330" t="s">
        <v>941</v>
      </c>
      <c r="D213" s="330">
        <v>27223098</v>
      </c>
      <c r="E213" s="332"/>
    </row>
    <row r="214" spans="1:5" ht="15.75" x14ac:dyDescent="0.2">
      <c r="A214" s="343"/>
      <c r="B214" s="333" t="s">
        <v>831</v>
      </c>
      <c r="C214" s="330" t="s">
        <v>1360</v>
      </c>
      <c r="D214" s="330">
        <v>34723411</v>
      </c>
      <c r="E214" s="332"/>
    </row>
    <row r="215" spans="1:5" ht="15.75" x14ac:dyDescent="0.2">
      <c r="A215" s="343"/>
      <c r="B215" s="333" t="s">
        <v>943</v>
      </c>
      <c r="C215" s="330" t="s">
        <v>1361</v>
      </c>
      <c r="D215" s="330">
        <v>66643123</v>
      </c>
      <c r="E215" s="332"/>
    </row>
    <row r="216" spans="1:5" ht="15.75" x14ac:dyDescent="0.2">
      <c r="A216" s="343"/>
      <c r="B216" s="333" t="s">
        <v>833</v>
      </c>
      <c r="C216" s="330" t="s">
        <v>945</v>
      </c>
      <c r="D216" s="330">
        <v>364000000</v>
      </c>
      <c r="E216" s="332"/>
    </row>
    <row r="217" spans="1:5" ht="15.75" x14ac:dyDescent="0.2">
      <c r="A217" s="343"/>
      <c r="B217" s="333" t="s">
        <v>833</v>
      </c>
      <c r="C217" s="330" t="s">
        <v>946</v>
      </c>
      <c r="D217" s="330">
        <v>60961059</v>
      </c>
      <c r="E217" s="332"/>
    </row>
    <row r="218" spans="1:5" ht="15.75" x14ac:dyDescent="0.2">
      <c r="A218" s="343"/>
      <c r="B218" s="333" t="s">
        <v>831</v>
      </c>
      <c r="C218" s="330" t="s">
        <v>947</v>
      </c>
      <c r="D218" s="330">
        <v>308244953</v>
      </c>
      <c r="E218" s="332"/>
    </row>
    <row r="219" spans="1:5" ht="15.75" x14ac:dyDescent="0.2">
      <c r="A219" s="329"/>
      <c r="B219" s="331"/>
      <c r="C219" s="330"/>
      <c r="D219" s="721"/>
      <c r="E219" s="332"/>
    </row>
    <row r="220" spans="1:5" ht="15.75" x14ac:dyDescent="0.2">
      <c r="A220" s="671" t="s">
        <v>17</v>
      </c>
      <c r="B220" s="672"/>
      <c r="C220" s="673"/>
      <c r="D220" s="672">
        <v>520023185</v>
      </c>
      <c r="E220" s="674"/>
    </row>
    <row r="221" spans="1:5" ht="15.75" x14ac:dyDescent="0.2">
      <c r="A221" s="329"/>
      <c r="B221" s="331" t="s">
        <v>112</v>
      </c>
      <c r="C221" s="330"/>
      <c r="D221" s="331">
        <v>29714086</v>
      </c>
      <c r="E221" s="332"/>
    </row>
    <row r="222" spans="1:5" ht="15.75" x14ac:dyDescent="0.2">
      <c r="A222" s="329"/>
      <c r="B222" s="330" t="s">
        <v>948</v>
      </c>
      <c r="C222" s="330" t="s">
        <v>949</v>
      </c>
      <c r="D222" s="330">
        <v>25372533</v>
      </c>
      <c r="E222" s="332"/>
    </row>
    <row r="223" spans="1:5" ht="15.75" x14ac:dyDescent="0.2">
      <c r="A223" s="329"/>
      <c r="B223" s="330" t="s">
        <v>831</v>
      </c>
      <c r="C223" s="330" t="s">
        <v>950</v>
      </c>
      <c r="D223" s="330">
        <v>322218991</v>
      </c>
      <c r="E223" s="332"/>
    </row>
    <row r="224" spans="1:5" ht="15.75" x14ac:dyDescent="0.2">
      <c r="A224" s="329"/>
      <c r="B224" s="330" t="s">
        <v>833</v>
      </c>
      <c r="C224" s="330" t="s">
        <v>951</v>
      </c>
      <c r="D224" s="330">
        <v>214633612</v>
      </c>
      <c r="E224" s="332"/>
    </row>
    <row r="225" spans="1:5" ht="15.75" x14ac:dyDescent="0.2">
      <c r="A225" s="329"/>
      <c r="B225" s="330" t="s">
        <v>833</v>
      </c>
      <c r="C225" s="330" t="s">
        <v>952</v>
      </c>
      <c r="D225" s="330">
        <v>218068583</v>
      </c>
      <c r="E225" s="332"/>
    </row>
    <row r="226" spans="1:5" ht="15.75" x14ac:dyDescent="0.2">
      <c r="A226" s="329"/>
      <c r="B226" s="330" t="s">
        <v>845</v>
      </c>
      <c r="C226" s="330" t="s">
        <v>953</v>
      </c>
      <c r="D226" s="330">
        <v>42021386</v>
      </c>
      <c r="E226" s="332"/>
    </row>
    <row r="227" spans="1:5" ht="15.75" x14ac:dyDescent="0.2">
      <c r="A227" s="329"/>
      <c r="B227" s="330" t="s">
        <v>844</v>
      </c>
      <c r="C227" s="330" t="s">
        <v>954</v>
      </c>
      <c r="D227" s="330">
        <v>41967001</v>
      </c>
      <c r="E227" s="332"/>
    </row>
    <row r="228" spans="1:5" ht="15.75" x14ac:dyDescent="0.2">
      <c r="A228" s="329"/>
      <c r="B228" s="330" t="s">
        <v>839</v>
      </c>
      <c r="C228" s="330" t="s">
        <v>955</v>
      </c>
      <c r="D228" s="330">
        <v>28759785</v>
      </c>
      <c r="E228" s="332"/>
    </row>
    <row r="229" spans="1:5" ht="15.75" x14ac:dyDescent="0.2">
      <c r="A229" s="329"/>
      <c r="B229" s="330" t="s">
        <v>840</v>
      </c>
      <c r="C229" s="330" t="s">
        <v>956</v>
      </c>
      <c r="D229" s="330">
        <v>37682325</v>
      </c>
      <c r="E229" s="332"/>
    </row>
    <row r="230" spans="1:5" ht="15.75" x14ac:dyDescent="0.2">
      <c r="A230" s="329"/>
      <c r="B230" s="330" t="s">
        <v>840</v>
      </c>
      <c r="C230" s="330" t="s">
        <v>957</v>
      </c>
      <c r="D230" s="330">
        <v>65953820</v>
      </c>
      <c r="E230" s="332"/>
    </row>
    <row r="231" spans="1:5" ht="15.75" x14ac:dyDescent="0.2">
      <c r="A231" s="329"/>
      <c r="B231" s="331"/>
      <c r="C231" s="330"/>
      <c r="D231" s="331"/>
      <c r="E231" s="332"/>
    </row>
    <row r="232" spans="1:5" ht="15.75" x14ac:dyDescent="0.2">
      <c r="A232" s="329"/>
      <c r="B232" s="342" t="s">
        <v>706</v>
      </c>
      <c r="C232" s="333"/>
      <c r="D232" s="342">
        <v>7162746</v>
      </c>
      <c r="E232" s="334"/>
    </row>
    <row r="233" spans="1:5" ht="15.75" x14ac:dyDescent="0.2">
      <c r="A233" s="329"/>
      <c r="B233" s="333" t="s">
        <v>829</v>
      </c>
      <c r="C233" s="333" t="s">
        <v>958</v>
      </c>
      <c r="D233" s="333">
        <v>1258318</v>
      </c>
      <c r="E233" s="334"/>
    </row>
    <row r="234" spans="1:5" ht="15.75" x14ac:dyDescent="0.2">
      <c r="A234" s="329"/>
      <c r="B234" s="333" t="s">
        <v>833</v>
      </c>
      <c r="C234" s="333" t="s">
        <v>959</v>
      </c>
      <c r="D234" s="333">
        <v>57963779</v>
      </c>
      <c r="E234" s="334"/>
    </row>
    <row r="235" spans="1:5" ht="15.75" x14ac:dyDescent="0.2">
      <c r="A235" s="329"/>
      <c r="B235" s="333" t="s">
        <v>833</v>
      </c>
      <c r="C235" s="333" t="s">
        <v>960</v>
      </c>
      <c r="D235" s="333">
        <v>59685131</v>
      </c>
      <c r="E235" s="334"/>
    </row>
    <row r="236" spans="1:5" ht="15.75" x14ac:dyDescent="0.2">
      <c r="A236" s="329"/>
      <c r="B236" s="333" t="s">
        <v>833</v>
      </c>
      <c r="C236" s="333" t="s">
        <v>961</v>
      </c>
      <c r="D236" s="333">
        <v>28433001</v>
      </c>
      <c r="E236" s="334"/>
    </row>
    <row r="237" spans="1:5" ht="15.75" x14ac:dyDescent="0.2">
      <c r="A237" s="329"/>
      <c r="B237" s="333" t="s">
        <v>855</v>
      </c>
      <c r="C237" s="333" t="s">
        <v>962</v>
      </c>
      <c r="D237" s="333">
        <v>59033258</v>
      </c>
      <c r="E237" s="334"/>
    </row>
    <row r="238" spans="1:5" ht="15.75" x14ac:dyDescent="0.2">
      <c r="A238" s="329"/>
      <c r="B238" s="333" t="s">
        <v>855</v>
      </c>
      <c r="C238" s="333" t="s">
        <v>963</v>
      </c>
      <c r="D238" s="333">
        <v>22946313</v>
      </c>
      <c r="E238" s="334"/>
    </row>
    <row r="239" spans="1:5" ht="15.75" x14ac:dyDescent="0.2">
      <c r="A239" s="329"/>
      <c r="B239" s="333" t="s">
        <v>855</v>
      </c>
      <c r="C239" s="333" t="s">
        <v>964</v>
      </c>
      <c r="D239" s="333">
        <v>17206566</v>
      </c>
      <c r="E239" s="334"/>
    </row>
    <row r="240" spans="1:5" ht="15.75" x14ac:dyDescent="0.2">
      <c r="A240" s="329"/>
      <c r="B240" s="331"/>
      <c r="C240" s="330"/>
      <c r="D240" s="331"/>
      <c r="E240" s="332"/>
    </row>
    <row r="241" spans="1:5" ht="15.75" x14ac:dyDescent="0.2">
      <c r="A241" s="343"/>
      <c r="B241" s="352" t="s">
        <v>993</v>
      </c>
      <c r="C241" s="330"/>
      <c r="D241" s="331">
        <v>53455325</v>
      </c>
      <c r="E241" s="332"/>
    </row>
    <row r="242" spans="1:5" ht="15.75" x14ac:dyDescent="0.2">
      <c r="A242" s="343"/>
      <c r="B242" s="339" t="s">
        <v>829</v>
      </c>
      <c r="C242" s="330" t="s">
        <v>994</v>
      </c>
      <c r="D242" s="330">
        <v>5175967</v>
      </c>
      <c r="E242" s="332"/>
    </row>
    <row r="243" spans="1:5" ht="15.75" x14ac:dyDescent="0.2">
      <c r="A243" s="343"/>
      <c r="B243" s="333" t="s">
        <v>833</v>
      </c>
      <c r="C243" s="330" t="s">
        <v>995</v>
      </c>
      <c r="D243" s="330">
        <v>35697036</v>
      </c>
      <c r="E243" s="332"/>
    </row>
    <row r="244" spans="1:5" ht="15.75" x14ac:dyDescent="0.2">
      <c r="A244" s="343"/>
      <c r="B244" s="333" t="s">
        <v>831</v>
      </c>
      <c r="C244" s="330" t="s">
        <v>996</v>
      </c>
      <c r="D244" s="330">
        <v>62898556</v>
      </c>
      <c r="E244" s="332"/>
    </row>
    <row r="245" spans="1:5" ht="15.75" x14ac:dyDescent="0.2">
      <c r="A245" s="343"/>
      <c r="B245" s="333" t="s">
        <v>831</v>
      </c>
      <c r="C245" s="330" t="s">
        <v>997</v>
      </c>
      <c r="D245" s="330">
        <v>300381787</v>
      </c>
      <c r="E245" s="332"/>
    </row>
    <row r="246" spans="1:5" ht="15.75" x14ac:dyDescent="0.2">
      <c r="A246" s="343"/>
      <c r="B246" s="339" t="s">
        <v>831</v>
      </c>
      <c r="C246" s="330" t="s">
        <v>998</v>
      </c>
      <c r="D246" s="330">
        <v>201113776</v>
      </c>
      <c r="E246" s="332"/>
    </row>
    <row r="247" spans="1:5" ht="15.75" x14ac:dyDescent="0.2">
      <c r="A247" s="343"/>
      <c r="B247" s="339"/>
      <c r="C247" s="330"/>
      <c r="D247" s="330"/>
      <c r="E247" s="332"/>
    </row>
    <row r="248" spans="1:5" ht="15.75" x14ac:dyDescent="0.2">
      <c r="A248" s="343"/>
      <c r="B248" s="331" t="s">
        <v>795</v>
      </c>
      <c r="C248" s="330"/>
      <c r="D248" s="331">
        <v>25173782</v>
      </c>
      <c r="E248" s="332"/>
    </row>
    <row r="249" spans="1:5" ht="15.75" x14ac:dyDescent="0.2">
      <c r="A249" s="343"/>
      <c r="B249" s="330" t="s">
        <v>829</v>
      </c>
      <c r="C249" s="330" t="s">
        <v>1018</v>
      </c>
      <c r="D249" s="330">
        <v>25404617</v>
      </c>
      <c r="E249" s="332"/>
    </row>
    <row r="250" spans="1:5" ht="15.75" x14ac:dyDescent="0.2">
      <c r="A250" s="343"/>
      <c r="B250" s="330" t="s">
        <v>833</v>
      </c>
      <c r="C250" s="330" t="s">
        <v>1019</v>
      </c>
      <c r="D250" s="330">
        <v>326335098</v>
      </c>
      <c r="E250" s="332"/>
    </row>
    <row r="251" spans="1:5" ht="15.75" x14ac:dyDescent="0.2">
      <c r="A251" s="343"/>
      <c r="B251" s="330" t="s">
        <v>831</v>
      </c>
      <c r="C251" s="330" t="s">
        <v>1020</v>
      </c>
      <c r="D251" s="330">
        <v>213637794</v>
      </c>
      <c r="E251" s="332"/>
    </row>
    <row r="252" spans="1:5" ht="15.75" x14ac:dyDescent="0.2">
      <c r="A252" s="343"/>
      <c r="B252" s="339"/>
      <c r="C252" s="330"/>
      <c r="D252" s="330"/>
      <c r="E252" s="332"/>
    </row>
    <row r="253" spans="1:5" ht="15.75" x14ac:dyDescent="0.2">
      <c r="A253" s="329"/>
      <c r="B253" s="331" t="s">
        <v>789</v>
      </c>
      <c r="C253" s="330"/>
      <c r="D253" s="331">
        <v>54773080</v>
      </c>
      <c r="E253" s="332"/>
    </row>
    <row r="254" spans="1:5" ht="15.75" x14ac:dyDescent="0.2">
      <c r="A254" s="329"/>
      <c r="B254" s="330" t="s">
        <v>829</v>
      </c>
      <c r="C254" s="330" t="s">
        <v>965</v>
      </c>
      <c r="D254" s="330">
        <v>27485119</v>
      </c>
      <c r="E254" s="332"/>
    </row>
    <row r="255" spans="1:5" ht="15.75" x14ac:dyDescent="0.2">
      <c r="A255" s="329"/>
      <c r="B255" s="330" t="s">
        <v>831</v>
      </c>
      <c r="C255" s="330" t="s">
        <v>966</v>
      </c>
      <c r="D255" s="330">
        <v>39658901</v>
      </c>
      <c r="E255" s="332"/>
    </row>
    <row r="256" spans="1:5" ht="15.75" x14ac:dyDescent="0.2">
      <c r="A256" s="329"/>
      <c r="B256" s="330" t="s">
        <v>831</v>
      </c>
      <c r="C256" s="330" t="s">
        <v>967</v>
      </c>
      <c r="D256" s="330">
        <v>300481801</v>
      </c>
      <c r="E256" s="332"/>
    </row>
    <row r="257" spans="1:5" ht="15.75" x14ac:dyDescent="0.2">
      <c r="A257" s="329"/>
      <c r="B257" s="330" t="s">
        <v>831</v>
      </c>
      <c r="C257" s="330" t="s">
        <v>1362</v>
      </c>
      <c r="D257" s="330">
        <v>305265571</v>
      </c>
      <c r="E257" s="332"/>
    </row>
    <row r="258" spans="1:5" ht="15.75" x14ac:dyDescent="0.2">
      <c r="A258" s="329"/>
      <c r="B258" s="330" t="s">
        <v>831</v>
      </c>
      <c r="C258" s="330" t="s">
        <v>969</v>
      </c>
      <c r="D258" s="330">
        <v>205487556</v>
      </c>
      <c r="E258" s="332"/>
    </row>
    <row r="259" spans="1:5" ht="15.75" x14ac:dyDescent="0.2">
      <c r="A259" s="329"/>
      <c r="B259" s="330" t="s">
        <v>831</v>
      </c>
      <c r="C259" s="330" t="s">
        <v>1321</v>
      </c>
      <c r="D259" s="330">
        <v>218302966</v>
      </c>
      <c r="E259" s="332"/>
    </row>
    <row r="260" spans="1:5" ht="15.75" x14ac:dyDescent="0.2">
      <c r="A260" s="329"/>
      <c r="B260" s="330" t="s">
        <v>861</v>
      </c>
      <c r="C260" s="330" t="s">
        <v>1320</v>
      </c>
      <c r="D260" s="330">
        <v>206655409</v>
      </c>
      <c r="E260" s="332"/>
    </row>
    <row r="261" spans="1:5" ht="15.75" x14ac:dyDescent="0.2">
      <c r="A261" s="329"/>
      <c r="B261" s="330" t="s">
        <v>840</v>
      </c>
      <c r="C261" s="330" t="s">
        <v>1297</v>
      </c>
      <c r="D261" s="330">
        <v>2983021</v>
      </c>
      <c r="E261" s="332"/>
    </row>
    <row r="262" spans="1:5" ht="15.75" x14ac:dyDescent="0.2">
      <c r="A262" s="343"/>
      <c r="B262" s="330" t="s">
        <v>839</v>
      </c>
      <c r="C262" s="330" t="s">
        <v>1298</v>
      </c>
      <c r="D262" s="330">
        <v>2983039</v>
      </c>
      <c r="E262" s="332"/>
    </row>
    <row r="263" spans="1:5" ht="15.75" x14ac:dyDescent="0.2">
      <c r="A263" s="343"/>
      <c r="B263" s="330"/>
      <c r="C263" s="330"/>
      <c r="D263" s="330"/>
      <c r="E263" s="332"/>
    </row>
    <row r="264" spans="1:5" ht="15.75" customHeight="1" x14ac:dyDescent="0.2">
      <c r="A264" s="329"/>
      <c r="B264" s="355" t="s">
        <v>803</v>
      </c>
      <c r="C264" s="333"/>
      <c r="D264" s="342">
        <v>29379559</v>
      </c>
      <c r="E264" s="356"/>
    </row>
    <row r="265" spans="1:5" ht="15.75" customHeight="1" x14ac:dyDescent="0.2">
      <c r="A265" s="329"/>
      <c r="B265" s="354" t="s">
        <v>837</v>
      </c>
      <c r="C265" s="333" t="s">
        <v>1084</v>
      </c>
      <c r="D265" s="333">
        <v>28668333</v>
      </c>
      <c r="E265" s="356"/>
    </row>
    <row r="266" spans="1:5" ht="15.75" customHeight="1" x14ac:dyDescent="0.2">
      <c r="A266" s="329"/>
      <c r="B266" s="354" t="s">
        <v>839</v>
      </c>
      <c r="C266" s="333" t="s">
        <v>1085</v>
      </c>
      <c r="D266" s="333">
        <v>24508020</v>
      </c>
      <c r="E266" s="356"/>
    </row>
    <row r="267" spans="1:5" ht="15.75" customHeight="1" x14ac:dyDescent="0.2">
      <c r="A267" s="329"/>
      <c r="B267" s="354" t="s">
        <v>844</v>
      </c>
      <c r="C267" s="333" t="s">
        <v>1086</v>
      </c>
      <c r="D267" s="333">
        <v>834358</v>
      </c>
      <c r="E267" s="356"/>
    </row>
    <row r="268" spans="1:5" ht="15.75" customHeight="1" x14ac:dyDescent="0.2">
      <c r="A268" s="329"/>
      <c r="B268" s="354" t="s">
        <v>845</v>
      </c>
      <c r="C268" s="333" t="s">
        <v>1087</v>
      </c>
      <c r="D268" s="333">
        <v>8973711</v>
      </c>
      <c r="E268" s="356"/>
    </row>
    <row r="269" spans="1:5" ht="15.75" customHeight="1" x14ac:dyDescent="0.2">
      <c r="A269" s="329"/>
      <c r="B269" s="354" t="s">
        <v>1088</v>
      </c>
      <c r="C269" s="333" t="s">
        <v>1089</v>
      </c>
      <c r="D269" s="333">
        <v>8973703</v>
      </c>
      <c r="E269" s="356"/>
    </row>
    <row r="270" spans="1:5" ht="15.75" customHeight="1" x14ac:dyDescent="0.2">
      <c r="A270" s="329"/>
      <c r="B270" s="354" t="s">
        <v>831</v>
      </c>
      <c r="C270" s="333" t="s">
        <v>1090</v>
      </c>
      <c r="D270" s="333">
        <v>211330345</v>
      </c>
      <c r="E270" s="356"/>
    </row>
    <row r="271" spans="1:5" ht="15.75" customHeight="1" x14ac:dyDescent="0.2">
      <c r="A271" s="329"/>
      <c r="B271" s="354" t="s">
        <v>831</v>
      </c>
      <c r="C271" s="333" t="s">
        <v>1091</v>
      </c>
      <c r="D271" s="333">
        <v>326391497</v>
      </c>
      <c r="E271" s="356"/>
    </row>
    <row r="272" spans="1:5" ht="15.75" customHeight="1" x14ac:dyDescent="0.2">
      <c r="A272" s="329"/>
      <c r="B272" s="354" t="s">
        <v>833</v>
      </c>
      <c r="C272" s="333" t="s">
        <v>1092</v>
      </c>
      <c r="D272" s="333">
        <v>326550597</v>
      </c>
      <c r="E272" s="332"/>
    </row>
    <row r="273" spans="1:5" ht="15.75" x14ac:dyDescent="0.2">
      <c r="A273" s="343"/>
      <c r="B273" s="330"/>
      <c r="C273" s="330"/>
      <c r="D273" s="330"/>
      <c r="E273" s="332"/>
    </row>
    <row r="274" spans="1:5" ht="15.75" x14ac:dyDescent="0.2">
      <c r="A274" s="343"/>
      <c r="B274" s="331" t="s">
        <v>791</v>
      </c>
      <c r="C274" s="330"/>
      <c r="D274" s="331">
        <v>53331807</v>
      </c>
      <c r="E274" s="332"/>
    </row>
    <row r="275" spans="1:5" ht="15.75" x14ac:dyDescent="0.2">
      <c r="A275" s="343"/>
      <c r="B275" s="330" t="s">
        <v>829</v>
      </c>
      <c r="C275" s="330" t="s">
        <v>972</v>
      </c>
      <c r="D275" s="330">
        <v>55020515</v>
      </c>
      <c r="E275" s="332"/>
    </row>
    <row r="276" spans="1:5" ht="15.75" x14ac:dyDescent="0.2">
      <c r="A276" s="343"/>
      <c r="B276" s="330" t="s">
        <v>831</v>
      </c>
      <c r="C276" s="330" t="s">
        <v>973</v>
      </c>
      <c r="D276" s="330">
        <v>36839777</v>
      </c>
      <c r="E276" s="332"/>
    </row>
    <row r="277" spans="1:5" ht="15.75" x14ac:dyDescent="0.2">
      <c r="A277" s="343"/>
      <c r="B277" s="330" t="s">
        <v>831</v>
      </c>
      <c r="C277" s="330" t="s">
        <v>974</v>
      </c>
      <c r="D277" s="330">
        <v>300885233</v>
      </c>
      <c r="E277" s="332"/>
    </row>
    <row r="278" spans="1:5" ht="15.75" x14ac:dyDescent="0.2">
      <c r="A278" s="343"/>
      <c r="B278" s="330" t="s">
        <v>833</v>
      </c>
      <c r="C278" s="330" t="s">
        <v>975</v>
      </c>
      <c r="D278" s="330">
        <v>314089947</v>
      </c>
      <c r="E278" s="332"/>
    </row>
    <row r="279" spans="1:5" ht="15.75" x14ac:dyDescent="0.2">
      <c r="A279" s="343"/>
      <c r="B279" s="330" t="s">
        <v>833</v>
      </c>
      <c r="C279" s="330" t="s">
        <v>976</v>
      </c>
      <c r="D279" s="330">
        <v>326992690</v>
      </c>
      <c r="E279" s="332"/>
    </row>
    <row r="280" spans="1:5" ht="15.75" x14ac:dyDescent="0.2">
      <c r="A280" s="343"/>
      <c r="B280" s="330" t="s">
        <v>839</v>
      </c>
      <c r="C280" s="330" t="s">
        <v>1546</v>
      </c>
      <c r="D280" s="330">
        <v>50881465</v>
      </c>
      <c r="E280" s="332"/>
    </row>
    <row r="281" spans="1:5" ht="15.75" x14ac:dyDescent="0.2">
      <c r="A281" s="343"/>
      <c r="B281" s="330" t="s">
        <v>839</v>
      </c>
      <c r="C281" s="330" t="s">
        <v>1547</v>
      </c>
      <c r="D281" s="330">
        <v>52029873</v>
      </c>
      <c r="E281" s="332"/>
    </row>
    <row r="282" spans="1:5" ht="15.75" x14ac:dyDescent="0.2">
      <c r="A282" s="343"/>
      <c r="B282" s="330" t="s">
        <v>840</v>
      </c>
      <c r="C282" s="330" t="s">
        <v>1548</v>
      </c>
      <c r="D282" s="330">
        <v>54168711</v>
      </c>
      <c r="E282" s="332"/>
    </row>
    <row r="283" spans="1:5" ht="15.75" x14ac:dyDescent="0.2">
      <c r="A283" s="343"/>
      <c r="B283" s="330" t="s">
        <v>847</v>
      </c>
      <c r="C283" s="330" t="s">
        <v>1549</v>
      </c>
      <c r="D283" s="330">
        <v>1307008</v>
      </c>
      <c r="E283" s="332"/>
    </row>
    <row r="284" spans="1:5" ht="15.75" x14ac:dyDescent="0.2">
      <c r="A284" s="343"/>
      <c r="B284" s="330"/>
      <c r="C284" s="330"/>
      <c r="D284" s="330"/>
      <c r="E284" s="332"/>
    </row>
    <row r="285" spans="1:5" ht="15.75" x14ac:dyDescent="0.2">
      <c r="A285" s="343"/>
      <c r="B285" s="331" t="s">
        <v>796</v>
      </c>
      <c r="C285" s="330"/>
      <c r="D285" s="331">
        <v>58785825</v>
      </c>
      <c r="E285" s="332"/>
    </row>
    <row r="286" spans="1:5" ht="15.75" x14ac:dyDescent="0.2">
      <c r="A286" s="343"/>
      <c r="B286" s="330" t="s">
        <v>829</v>
      </c>
      <c r="C286" s="330" t="s">
        <v>1021</v>
      </c>
      <c r="D286" s="330">
        <v>58653437</v>
      </c>
      <c r="E286" s="332"/>
    </row>
    <row r="287" spans="1:5" ht="15.75" x14ac:dyDescent="0.2">
      <c r="A287" s="343"/>
      <c r="B287" s="330" t="s">
        <v>831</v>
      </c>
      <c r="C287" s="330" t="s">
        <v>1022</v>
      </c>
      <c r="D287" s="330">
        <v>201168598</v>
      </c>
      <c r="E287" s="332"/>
    </row>
    <row r="288" spans="1:5" ht="15.75" x14ac:dyDescent="0.2">
      <c r="A288" s="343"/>
      <c r="B288" s="330" t="s">
        <v>833</v>
      </c>
      <c r="C288" s="330" t="s">
        <v>1023</v>
      </c>
      <c r="D288" s="330">
        <v>311237366</v>
      </c>
      <c r="E288" s="332"/>
    </row>
    <row r="289" spans="1:5" ht="15.75" x14ac:dyDescent="0.2">
      <c r="A289" s="343"/>
      <c r="B289" s="330" t="s">
        <v>831</v>
      </c>
      <c r="C289" s="330" t="s">
        <v>1024</v>
      </c>
      <c r="D289" s="330">
        <v>318448222</v>
      </c>
      <c r="E289" s="332"/>
    </row>
    <row r="290" spans="1:5" ht="15.75" x14ac:dyDescent="0.2">
      <c r="A290" s="343"/>
      <c r="B290" s="330" t="s">
        <v>844</v>
      </c>
      <c r="C290" s="330" t="s">
        <v>1025</v>
      </c>
      <c r="D290" s="330">
        <v>6864185</v>
      </c>
      <c r="E290" s="332"/>
    </row>
    <row r="291" spans="1:5" ht="15.75" x14ac:dyDescent="0.2">
      <c r="A291" s="343"/>
      <c r="B291" s="330" t="s">
        <v>845</v>
      </c>
      <c r="C291" s="330" t="s">
        <v>1026</v>
      </c>
      <c r="D291" s="330">
        <v>6883912</v>
      </c>
      <c r="E291" s="332"/>
    </row>
    <row r="292" spans="1:5" ht="15.75" x14ac:dyDescent="0.2">
      <c r="A292" s="343"/>
      <c r="B292" s="330" t="s">
        <v>840</v>
      </c>
      <c r="C292" s="330" t="s">
        <v>1027</v>
      </c>
      <c r="D292" s="330">
        <v>56581754</v>
      </c>
      <c r="E292" s="332"/>
    </row>
    <row r="293" spans="1:5" ht="15.75" x14ac:dyDescent="0.2">
      <c r="A293" s="343"/>
      <c r="B293" s="330" t="s">
        <v>847</v>
      </c>
      <c r="C293" s="330" t="s">
        <v>1028</v>
      </c>
      <c r="D293" s="330">
        <v>31863392</v>
      </c>
      <c r="E293" s="332"/>
    </row>
    <row r="294" spans="1:5" ht="15.75" x14ac:dyDescent="0.2">
      <c r="A294" s="343"/>
      <c r="B294" s="330" t="s">
        <v>840</v>
      </c>
      <c r="C294" s="330" t="s">
        <v>1029</v>
      </c>
      <c r="D294" s="330">
        <v>28722387</v>
      </c>
      <c r="E294" s="332"/>
    </row>
    <row r="295" spans="1:5" ht="15.75" x14ac:dyDescent="0.2">
      <c r="A295" s="343"/>
      <c r="B295" s="330" t="s">
        <v>847</v>
      </c>
      <c r="C295" s="330" t="s">
        <v>1030</v>
      </c>
      <c r="D295" s="330">
        <v>22446199</v>
      </c>
      <c r="E295" s="332"/>
    </row>
    <row r="296" spans="1:5" ht="15.75" x14ac:dyDescent="0.2">
      <c r="A296" s="343"/>
      <c r="B296" s="700" t="s">
        <v>1472</v>
      </c>
      <c r="C296" s="700" t="s">
        <v>1473</v>
      </c>
      <c r="D296" s="330">
        <v>5193974</v>
      </c>
      <c r="E296" s="332"/>
    </row>
    <row r="297" spans="1:5" ht="15.75" x14ac:dyDescent="0.2">
      <c r="A297" s="343"/>
      <c r="B297" s="700" t="s">
        <v>1441</v>
      </c>
      <c r="C297" s="700" t="s">
        <v>1474</v>
      </c>
      <c r="D297" s="330">
        <v>3180783</v>
      </c>
      <c r="E297" s="332"/>
    </row>
    <row r="298" spans="1:5" ht="15.75" x14ac:dyDescent="0.2">
      <c r="A298" s="343"/>
      <c r="B298" s="700" t="s">
        <v>1439</v>
      </c>
      <c r="C298" s="700" t="s">
        <v>1475</v>
      </c>
      <c r="D298" s="330">
        <v>22543342</v>
      </c>
      <c r="E298" s="332"/>
    </row>
    <row r="299" spans="1:5" ht="31.5" x14ac:dyDescent="0.2">
      <c r="A299" s="343"/>
      <c r="B299" s="700" t="s">
        <v>1476</v>
      </c>
      <c r="C299" s="700" t="s">
        <v>1477</v>
      </c>
      <c r="D299" s="330">
        <v>24896490</v>
      </c>
      <c r="E299" s="332"/>
    </row>
    <row r="300" spans="1:5" ht="15.75" x14ac:dyDescent="0.2">
      <c r="A300" s="343"/>
      <c r="B300" s="330"/>
      <c r="C300" s="330"/>
      <c r="D300" s="330"/>
      <c r="E300" s="332"/>
    </row>
    <row r="301" spans="1:5" ht="15.75" x14ac:dyDescent="0.2">
      <c r="A301" s="343"/>
      <c r="B301" s="331" t="s">
        <v>794</v>
      </c>
      <c r="C301" s="330"/>
      <c r="D301" s="331">
        <v>50624121</v>
      </c>
      <c r="E301" s="332"/>
    </row>
    <row r="302" spans="1:5" ht="15.75" x14ac:dyDescent="0.2">
      <c r="A302" s="343"/>
      <c r="B302" s="330" t="s">
        <v>829</v>
      </c>
      <c r="C302" s="330" t="s">
        <v>1005</v>
      </c>
      <c r="D302" s="330">
        <v>59719914</v>
      </c>
      <c r="E302" s="332"/>
    </row>
    <row r="303" spans="1:5" ht="15.75" x14ac:dyDescent="0.2">
      <c r="A303" s="343"/>
      <c r="B303" s="330" t="s">
        <v>831</v>
      </c>
      <c r="C303" s="330" t="s">
        <v>1006</v>
      </c>
      <c r="D303" s="330">
        <v>27144898</v>
      </c>
      <c r="E303" s="332"/>
    </row>
    <row r="304" spans="1:5" ht="15.75" x14ac:dyDescent="0.2">
      <c r="A304" s="343"/>
      <c r="B304" s="330" t="s">
        <v>867</v>
      </c>
      <c r="C304" s="330" t="s">
        <v>1007</v>
      </c>
      <c r="D304" s="330">
        <v>25364571</v>
      </c>
      <c r="E304" s="332"/>
    </row>
    <row r="305" spans="1:5" ht="15.75" x14ac:dyDescent="0.2">
      <c r="A305" s="343"/>
      <c r="B305" s="330" t="s">
        <v>833</v>
      </c>
      <c r="C305" s="330" t="s">
        <v>1008</v>
      </c>
      <c r="D305" s="330">
        <v>34553057</v>
      </c>
      <c r="E305" s="332"/>
    </row>
    <row r="306" spans="1:5" ht="15.75" x14ac:dyDescent="0.2">
      <c r="A306" s="343"/>
      <c r="B306" s="330" t="s">
        <v>855</v>
      </c>
      <c r="C306" s="330" t="s">
        <v>1009</v>
      </c>
      <c r="D306" s="330">
        <v>36020816</v>
      </c>
      <c r="E306" s="332"/>
    </row>
    <row r="307" spans="1:5" ht="15.75" x14ac:dyDescent="0.2">
      <c r="A307" s="343"/>
      <c r="B307" s="330" t="s">
        <v>833</v>
      </c>
      <c r="C307" s="330" t="s">
        <v>1010</v>
      </c>
      <c r="D307" s="330">
        <v>37333937</v>
      </c>
      <c r="E307" s="332"/>
    </row>
    <row r="308" spans="1:5" ht="15.75" x14ac:dyDescent="0.2">
      <c r="A308" s="343"/>
      <c r="B308" s="330" t="s">
        <v>855</v>
      </c>
      <c r="C308" s="330" t="s">
        <v>1011</v>
      </c>
      <c r="D308" s="330">
        <v>62489687</v>
      </c>
      <c r="E308" s="332"/>
    </row>
    <row r="309" spans="1:5" ht="15.75" x14ac:dyDescent="0.2">
      <c r="A309" s="343"/>
      <c r="B309" s="330" t="s">
        <v>831</v>
      </c>
      <c r="C309" s="330" t="s">
        <v>1012</v>
      </c>
      <c r="D309" s="330">
        <v>49169378</v>
      </c>
      <c r="E309" s="332"/>
    </row>
    <row r="310" spans="1:5" ht="15.75" x14ac:dyDescent="0.2">
      <c r="A310" s="343"/>
      <c r="B310" s="330" t="s">
        <v>867</v>
      </c>
      <c r="C310" s="330" t="s">
        <v>1013</v>
      </c>
      <c r="D310" s="330">
        <v>32990129</v>
      </c>
      <c r="E310" s="332"/>
    </row>
    <row r="311" spans="1:5" ht="15.75" x14ac:dyDescent="0.2">
      <c r="A311" s="343"/>
      <c r="B311" s="330" t="s">
        <v>831</v>
      </c>
      <c r="C311" s="330" t="s">
        <v>1014</v>
      </c>
      <c r="D311" s="330">
        <v>301551206</v>
      </c>
      <c r="E311" s="332"/>
    </row>
    <row r="312" spans="1:5" ht="15.75" x14ac:dyDescent="0.2">
      <c r="A312" s="343"/>
      <c r="B312" s="330" t="s">
        <v>840</v>
      </c>
      <c r="C312" s="330" t="s">
        <v>1016</v>
      </c>
      <c r="D312" s="330">
        <v>57432387</v>
      </c>
      <c r="E312" s="332"/>
    </row>
    <row r="313" spans="1:5" ht="15.75" x14ac:dyDescent="0.2">
      <c r="A313" s="343"/>
      <c r="B313" s="330" t="s">
        <v>847</v>
      </c>
      <c r="C313" s="330" t="s">
        <v>1017</v>
      </c>
      <c r="D313" s="330">
        <v>57531592</v>
      </c>
      <c r="E313" s="332"/>
    </row>
    <row r="314" spans="1:5" ht="15.75" x14ac:dyDescent="0.2">
      <c r="A314" s="343"/>
      <c r="B314" s="330"/>
      <c r="C314" s="330"/>
      <c r="D314" s="330"/>
      <c r="E314" s="332"/>
    </row>
    <row r="315" spans="1:5" ht="15.75" x14ac:dyDescent="0.2">
      <c r="A315" s="329"/>
      <c r="B315" s="342" t="s">
        <v>1068</v>
      </c>
      <c r="C315" s="333"/>
      <c r="D315" s="342">
        <v>56786429</v>
      </c>
      <c r="E315" s="332"/>
    </row>
    <row r="316" spans="1:5" ht="15.75" x14ac:dyDescent="0.2">
      <c r="A316" s="329"/>
      <c r="B316" s="333" t="s">
        <v>829</v>
      </c>
      <c r="C316" s="333" t="s">
        <v>1069</v>
      </c>
      <c r="D316" s="333">
        <v>57140113</v>
      </c>
      <c r="E316" s="332"/>
    </row>
    <row r="317" spans="1:5" ht="15.75" x14ac:dyDescent="0.2">
      <c r="A317" s="329"/>
      <c r="B317" s="333" t="s">
        <v>833</v>
      </c>
      <c r="C317" s="333" t="s">
        <v>1070</v>
      </c>
      <c r="D317" s="333">
        <v>204508857</v>
      </c>
      <c r="E317" s="332"/>
    </row>
    <row r="318" spans="1:5" ht="15.75" x14ac:dyDescent="0.2">
      <c r="A318" s="329"/>
      <c r="B318" s="333" t="s">
        <v>833</v>
      </c>
      <c r="C318" s="333" t="s">
        <v>1071</v>
      </c>
      <c r="D318" s="333">
        <v>313540783</v>
      </c>
      <c r="E318" s="332"/>
    </row>
    <row r="319" spans="1:5" ht="15.75" x14ac:dyDescent="0.2">
      <c r="A319" s="329"/>
      <c r="B319" s="333" t="s">
        <v>833</v>
      </c>
      <c r="C319" s="333" t="s">
        <v>1072</v>
      </c>
      <c r="D319" s="333">
        <v>208666214</v>
      </c>
      <c r="E319" s="332"/>
    </row>
    <row r="320" spans="1:5" ht="15.75" x14ac:dyDescent="0.2">
      <c r="A320" s="329"/>
      <c r="B320" s="333" t="s">
        <v>844</v>
      </c>
      <c r="C320" s="333" t="s">
        <v>1073</v>
      </c>
      <c r="D320" s="333">
        <v>5136601</v>
      </c>
      <c r="E320" s="332"/>
    </row>
    <row r="321" spans="1:5" ht="15.75" x14ac:dyDescent="0.2">
      <c r="A321" s="329"/>
      <c r="B321" s="333" t="s">
        <v>845</v>
      </c>
      <c r="C321" s="333" t="s">
        <v>1074</v>
      </c>
      <c r="D321" s="333">
        <v>545679</v>
      </c>
      <c r="E321" s="332"/>
    </row>
    <row r="322" spans="1:5" ht="15.75" x14ac:dyDescent="0.2">
      <c r="A322" s="329"/>
      <c r="B322" s="333" t="s">
        <v>839</v>
      </c>
      <c r="C322" s="333" t="s">
        <v>1075</v>
      </c>
      <c r="D322" s="333">
        <v>24664914</v>
      </c>
      <c r="E322" s="332"/>
    </row>
    <row r="323" spans="1:5" ht="15.75" x14ac:dyDescent="0.2">
      <c r="A323" s="329"/>
      <c r="B323" s="333" t="s">
        <v>839</v>
      </c>
      <c r="C323" s="333" t="s">
        <v>1076</v>
      </c>
      <c r="D323" s="333">
        <v>58133893</v>
      </c>
      <c r="E323" s="332"/>
    </row>
    <row r="324" spans="1:5" ht="15.75" x14ac:dyDescent="0.2">
      <c r="A324" s="329"/>
      <c r="B324" s="333" t="s">
        <v>873</v>
      </c>
      <c r="C324" s="333" t="s">
        <v>1550</v>
      </c>
      <c r="D324" s="333">
        <v>54720305</v>
      </c>
      <c r="E324" s="332"/>
    </row>
    <row r="325" spans="1:5" ht="15.75" x14ac:dyDescent="0.2">
      <c r="A325" s="329"/>
      <c r="B325" s="333" t="s">
        <v>873</v>
      </c>
      <c r="C325" s="333" t="s">
        <v>1551</v>
      </c>
      <c r="D325" s="333">
        <v>24258287</v>
      </c>
      <c r="E325" s="332"/>
    </row>
    <row r="326" spans="1:5" ht="15.75" x14ac:dyDescent="0.2">
      <c r="A326" s="329"/>
      <c r="B326" s="333" t="s">
        <v>1541</v>
      </c>
      <c r="C326" s="333" t="s">
        <v>1552</v>
      </c>
      <c r="D326" s="333">
        <v>1552686</v>
      </c>
      <c r="E326" s="332"/>
    </row>
    <row r="327" spans="1:5" ht="15.75" x14ac:dyDescent="0.2">
      <c r="A327" s="329"/>
      <c r="B327" s="333" t="s">
        <v>1493</v>
      </c>
      <c r="C327" s="333" t="s">
        <v>1553</v>
      </c>
      <c r="D327" s="333">
        <v>54717574</v>
      </c>
      <c r="E327" s="332"/>
    </row>
    <row r="328" spans="1:5" ht="15.75" x14ac:dyDescent="0.2">
      <c r="A328" s="343"/>
      <c r="B328" s="330"/>
      <c r="C328" s="330"/>
      <c r="D328" s="330"/>
      <c r="E328" s="332"/>
    </row>
    <row r="329" spans="1:5" ht="15.75" x14ac:dyDescent="0.2">
      <c r="A329" s="349"/>
      <c r="B329" s="355" t="s">
        <v>1252</v>
      </c>
      <c r="C329" s="492"/>
      <c r="D329" s="355">
        <v>27301936</v>
      </c>
      <c r="E329" s="357"/>
    </row>
    <row r="330" spans="1:5" ht="15.75" x14ac:dyDescent="0.2">
      <c r="A330" s="349"/>
      <c r="B330" s="693" t="s">
        <v>829</v>
      </c>
      <c r="C330" s="695" t="s">
        <v>1478</v>
      </c>
      <c r="D330" s="693">
        <v>34235465</v>
      </c>
      <c r="E330" s="357"/>
    </row>
    <row r="331" spans="1:5" ht="15.75" x14ac:dyDescent="0.2">
      <c r="A331" s="349"/>
      <c r="B331" s="693" t="s">
        <v>831</v>
      </c>
      <c r="C331" s="695" t="s">
        <v>1479</v>
      </c>
      <c r="D331" s="693">
        <v>213803539</v>
      </c>
      <c r="E331" s="357"/>
    </row>
    <row r="332" spans="1:5" ht="15.75" x14ac:dyDescent="0.2">
      <c r="A332" s="349"/>
      <c r="B332" s="693" t="s">
        <v>831</v>
      </c>
      <c r="C332" s="695" t="s">
        <v>1480</v>
      </c>
      <c r="D332" s="693">
        <v>215402124</v>
      </c>
      <c r="E332" s="357"/>
    </row>
    <row r="333" spans="1:5" ht="15.75" x14ac:dyDescent="0.2">
      <c r="A333" s="349"/>
      <c r="B333" s="693" t="s">
        <v>831</v>
      </c>
      <c r="C333" s="695" t="s">
        <v>1481</v>
      </c>
      <c r="D333" s="693">
        <v>216756072</v>
      </c>
      <c r="E333" s="357"/>
    </row>
    <row r="334" spans="1:5" ht="15.75" x14ac:dyDescent="0.2">
      <c r="A334" s="349"/>
      <c r="B334" s="693" t="s">
        <v>833</v>
      </c>
      <c r="C334" s="695" t="s">
        <v>1482</v>
      </c>
      <c r="D334" s="693">
        <v>334388188</v>
      </c>
      <c r="E334" s="357"/>
    </row>
    <row r="335" spans="1:5" ht="15.75" x14ac:dyDescent="0.2">
      <c r="A335" s="349"/>
      <c r="B335" s="693" t="s">
        <v>831</v>
      </c>
      <c r="C335" s="695" t="s">
        <v>1483</v>
      </c>
      <c r="D335" s="693">
        <v>338992308</v>
      </c>
      <c r="E335" s="357"/>
    </row>
    <row r="336" spans="1:5" ht="15.75" x14ac:dyDescent="0.2">
      <c r="A336" s="349"/>
      <c r="B336" s="693" t="s">
        <v>844</v>
      </c>
      <c r="C336" s="695" t="s">
        <v>1484</v>
      </c>
      <c r="D336" s="693">
        <v>61889762</v>
      </c>
      <c r="E336" s="357"/>
    </row>
    <row r="337" spans="1:5" ht="15.75" x14ac:dyDescent="0.2">
      <c r="A337" s="349"/>
      <c r="B337" s="693" t="s">
        <v>845</v>
      </c>
      <c r="C337" s="695" t="s">
        <v>1485</v>
      </c>
      <c r="D337" s="693">
        <v>67943830</v>
      </c>
      <c r="E337" s="357"/>
    </row>
    <row r="338" spans="1:5" ht="15.75" x14ac:dyDescent="0.2">
      <c r="A338" s="349"/>
      <c r="B338" s="693" t="s">
        <v>1486</v>
      </c>
      <c r="C338" s="695" t="s">
        <v>1487</v>
      </c>
      <c r="D338" s="693">
        <v>29436292</v>
      </c>
      <c r="E338" s="357"/>
    </row>
    <row r="339" spans="1:5" ht="15.75" x14ac:dyDescent="0.2">
      <c r="A339" s="349"/>
      <c r="B339" s="693" t="s">
        <v>1486</v>
      </c>
      <c r="C339" s="695" t="s">
        <v>1488</v>
      </c>
      <c r="D339" s="693">
        <v>23063571</v>
      </c>
      <c r="E339" s="357"/>
    </row>
    <row r="340" spans="1:5" ht="15.75" x14ac:dyDescent="0.2">
      <c r="A340" s="349"/>
      <c r="B340" s="693" t="s">
        <v>1489</v>
      </c>
      <c r="C340" s="695" t="s">
        <v>1490</v>
      </c>
      <c r="D340" s="693">
        <v>50667922</v>
      </c>
      <c r="E340" s="357"/>
    </row>
    <row r="341" spans="1:5" ht="15.75" x14ac:dyDescent="0.2">
      <c r="A341" s="349"/>
      <c r="B341" s="693" t="s">
        <v>1491</v>
      </c>
      <c r="C341" s="695" t="s">
        <v>1492</v>
      </c>
      <c r="D341" s="693">
        <v>52009495</v>
      </c>
      <c r="E341" s="357"/>
    </row>
    <row r="342" spans="1:5" ht="15.75" x14ac:dyDescent="0.2">
      <c r="A342" s="349"/>
      <c r="B342" s="693" t="s">
        <v>1493</v>
      </c>
      <c r="C342" s="695" t="s">
        <v>1494</v>
      </c>
      <c r="D342" s="693">
        <v>3920999</v>
      </c>
      <c r="E342" s="357"/>
    </row>
    <row r="343" spans="1:5" ht="15.75" x14ac:dyDescent="0.2">
      <c r="A343" s="349"/>
      <c r="B343" s="693" t="s">
        <v>1466</v>
      </c>
      <c r="C343" s="695" t="s">
        <v>1495</v>
      </c>
      <c r="D343" s="693">
        <v>33138645</v>
      </c>
      <c r="E343" s="357"/>
    </row>
    <row r="344" spans="1:5" ht="15.75" x14ac:dyDescent="0.2">
      <c r="A344" s="349"/>
      <c r="B344" s="693" t="s">
        <v>1493</v>
      </c>
      <c r="C344" s="695" t="s">
        <v>1496</v>
      </c>
      <c r="D344" s="693">
        <v>300603958</v>
      </c>
      <c r="E344" s="357"/>
    </row>
    <row r="345" spans="1:5" ht="15.75" x14ac:dyDescent="0.2">
      <c r="A345" s="349"/>
      <c r="B345" s="693" t="s">
        <v>1466</v>
      </c>
      <c r="C345" s="695" t="s">
        <v>1497</v>
      </c>
      <c r="D345" s="693">
        <v>305261372</v>
      </c>
      <c r="E345" s="357"/>
    </row>
    <row r="346" spans="1:5" ht="15.75" x14ac:dyDescent="0.2">
      <c r="A346" s="343"/>
      <c r="B346" s="330"/>
      <c r="C346" s="330"/>
      <c r="D346" s="330"/>
      <c r="E346" s="332"/>
    </row>
    <row r="347" spans="1:5" ht="15.75" x14ac:dyDescent="0.2">
      <c r="A347" s="349"/>
      <c r="B347" s="692" t="s">
        <v>1498</v>
      </c>
      <c r="C347" s="696"/>
      <c r="D347" s="355">
        <v>58455445</v>
      </c>
      <c r="E347" s="357"/>
    </row>
    <row r="348" spans="1:5" ht="15.75" x14ac:dyDescent="0.2">
      <c r="A348" s="349"/>
      <c r="B348" s="693" t="s">
        <v>833</v>
      </c>
      <c r="C348" s="695" t="s">
        <v>1500</v>
      </c>
      <c r="D348" s="693">
        <v>206120107</v>
      </c>
      <c r="E348" s="357"/>
    </row>
    <row r="349" spans="1:5" ht="15.75" x14ac:dyDescent="0.2">
      <c r="A349" s="349"/>
      <c r="B349" s="693" t="s">
        <v>833</v>
      </c>
      <c r="C349" s="695" t="s">
        <v>1501</v>
      </c>
      <c r="D349" s="693">
        <v>315673241</v>
      </c>
      <c r="E349" s="357"/>
    </row>
    <row r="350" spans="1:5" ht="15.75" x14ac:dyDescent="0.2">
      <c r="A350" s="349"/>
      <c r="B350" s="693" t="s">
        <v>831</v>
      </c>
      <c r="C350" s="695" t="s">
        <v>1502</v>
      </c>
      <c r="D350" s="693">
        <v>315873251</v>
      </c>
      <c r="E350" s="357"/>
    </row>
    <row r="351" spans="1:5" ht="15.75" x14ac:dyDescent="0.2">
      <c r="A351" s="343"/>
      <c r="B351" s="330"/>
      <c r="C351" s="330"/>
      <c r="D351" s="330"/>
      <c r="E351" s="332"/>
    </row>
    <row r="352" spans="1:5" s="746" customFormat="1" ht="15.75" x14ac:dyDescent="0.2">
      <c r="A352" s="747"/>
      <c r="B352" s="672" t="s">
        <v>1603</v>
      </c>
      <c r="C352" s="673"/>
      <c r="D352" s="672"/>
      <c r="E352" s="674"/>
    </row>
    <row r="353" spans="1:5" ht="15.75" x14ac:dyDescent="0.2">
      <c r="A353" s="343"/>
      <c r="B353" s="330"/>
      <c r="C353" s="330"/>
      <c r="D353" s="330"/>
      <c r="E353" s="332"/>
    </row>
    <row r="354" spans="1:5" ht="15.75" x14ac:dyDescent="0.2">
      <c r="A354" s="343"/>
      <c r="B354" s="342" t="s">
        <v>1254</v>
      </c>
      <c r="C354" s="342"/>
      <c r="D354" s="331">
        <v>56607468</v>
      </c>
      <c r="E354" s="345"/>
    </row>
    <row r="355" spans="1:5" ht="15.75" x14ac:dyDescent="0.2">
      <c r="A355" s="343"/>
      <c r="B355" s="333" t="s">
        <v>829</v>
      </c>
      <c r="C355" s="333" t="s">
        <v>1268</v>
      </c>
      <c r="D355" s="330">
        <v>59212357</v>
      </c>
      <c r="E355" s="345"/>
    </row>
    <row r="356" spans="1:5" ht="15.75" x14ac:dyDescent="0.2">
      <c r="A356" s="343"/>
      <c r="B356" s="333" t="s">
        <v>833</v>
      </c>
      <c r="C356" s="333" t="s">
        <v>1269</v>
      </c>
      <c r="D356" s="330">
        <v>201649506</v>
      </c>
      <c r="E356" s="345"/>
    </row>
    <row r="357" spans="1:5" ht="15.75" x14ac:dyDescent="0.2">
      <c r="A357" s="343"/>
      <c r="B357" s="333" t="s">
        <v>833</v>
      </c>
      <c r="C357" s="333" t="s">
        <v>1270</v>
      </c>
      <c r="D357" s="330">
        <v>305415838</v>
      </c>
      <c r="E357" s="345"/>
    </row>
    <row r="358" spans="1:5" ht="15.75" x14ac:dyDescent="0.2">
      <c r="A358" s="343"/>
      <c r="B358" s="333" t="s">
        <v>833</v>
      </c>
      <c r="C358" s="333" t="s">
        <v>1271</v>
      </c>
      <c r="D358" s="330">
        <v>206764029</v>
      </c>
      <c r="E358" s="345"/>
    </row>
    <row r="359" spans="1:5" ht="15.75" x14ac:dyDescent="0.2">
      <c r="A359" s="343"/>
      <c r="B359" s="694" t="s">
        <v>844</v>
      </c>
      <c r="C359" s="694" t="s">
        <v>1624</v>
      </c>
      <c r="D359" s="330">
        <v>3208535</v>
      </c>
      <c r="E359" s="345"/>
    </row>
    <row r="360" spans="1:5" ht="15.75" x14ac:dyDescent="0.2">
      <c r="A360" s="343"/>
      <c r="B360" s="694" t="s">
        <v>845</v>
      </c>
      <c r="C360" s="694" t="s">
        <v>1625</v>
      </c>
      <c r="D360" s="330">
        <v>1493295</v>
      </c>
      <c r="E360" s="345"/>
    </row>
    <row r="361" spans="1:5" ht="15.75" x14ac:dyDescent="0.2">
      <c r="A361" s="343"/>
      <c r="B361" s="694" t="s">
        <v>839</v>
      </c>
      <c r="C361" s="694" t="s">
        <v>1626</v>
      </c>
      <c r="D361" s="330">
        <v>58688755</v>
      </c>
      <c r="E361" s="345"/>
    </row>
    <row r="362" spans="1:5" ht="15.75" x14ac:dyDescent="0.2">
      <c r="A362" s="343"/>
      <c r="B362" s="694" t="s">
        <v>873</v>
      </c>
      <c r="C362" s="694" t="s">
        <v>1627</v>
      </c>
      <c r="D362" s="330">
        <v>22603674</v>
      </c>
      <c r="E362" s="345"/>
    </row>
    <row r="363" spans="1:5" ht="15.75" x14ac:dyDescent="0.2">
      <c r="A363" s="343"/>
      <c r="B363" s="330"/>
      <c r="C363" s="330"/>
      <c r="D363" s="330"/>
      <c r="E363" s="332"/>
    </row>
    <row r="364" spans="1:5" ht="15.75" x14ac:dyDescent="0.2">
      <c r="A364" s="343"/>
      <c r="B364" s="793" t="s">
        <v>1705</v>
      </c>
      <c r="C364" s="330"/>
      <c r="D364" s="333">
        <v>33029570</v>
      </c>
      <c r="E364" s="332"/>
    </row>
    <row r="365" spans="1:5" ht="15.75" x14ac:dyDescent="0.2">
      <c r="A365" s="343"/>
      <c r="B365" s="330"/>
      <c r="C365" s="330"/>
      <c r="D365" s="330"/>
      <c r="E365" s="332"/>
    </row>
    <row r="366" spans="1:5" ht="15.75" x14ac:dyDescent="0.2">
      <c r="A366" s="343"/>
      <c r="B366" s="331" t="s">
        <v>792</v>
      </c>
      <c r="C366" s="330"/>
      <c r="D366" s="331">
        <v>55920292</v>
      </c>
      <c r="E366" s="332"/>
    </row>
    <row r="367" spans="1:5" ht="15.75" x14ac:dyDescent="0.2">
      <c r="A367" s="343"/>
      <c r="B367" s="330" t="s">
        <v>829</v>
      </c>
      <c r="C367" s="330" t="s">
        <v>977</v>
      </c>
      <c r="D367" s="330">
        <v>56511488</v>
      </c>
      <c r="E367" s="332"/>
    </row>
    <row r="368" spans="1:5" ht="15.75" x14ac:dyDescent="0.2">
      <c r="A368" s="343"/>
      <c r="B368" s="330" t="s">
        <v>833</v>
      </c>
      <c r="C368" s="330" t="s">
        <v>978</v>
      </c>
      <c r="D368" s="330">
        <v>64983091</v>
      </c>
      <c r="E368" s="332"/>
    </row>
    <row r="369" spans="1:5" ht="15.75" x14ac:dyDescent="0.2">
      <c r="A369" s="343"/>
      <c r="B369" s="330" t="s">
        <v>855</v>
      </c>
      <c r="C369" s="330" t="s">
        <v>979</v>
      </c>
      <c r="D369" s="330">
        <v>61666467</v>
      </c>
      <c r="E369" s="332"/>
    </row>
    <row r="370" spans="1:5" ht="15.75" x14ac:dyDescent="0.2">
      <c r="A370" s="343"/>
      <c r="B370" s="330" t="s">
        <v>833</v>
      </c>
      <c r="C370" s="330" t="s">
        <v>980</v>
      </c>
      <c r="D370" s="330">
        <v>52818309</v>
      </c>
      <c r="E370" s="332"/>
    </row>
    <row r="371" spans="1:5" ht="15.75" x14ac:dyDescent="0.2">
      <c r="A371" s="343"/>
      <c r="B371" s="330" t="s">
        <v>855</v>
      </c>
      <c r="C371" s="330" t="s">
        <v>981</v>
      </c>
      <c r="D371" s="330">
        <v>39567508</v>
      </c>
      <c r="E371" s="332"/>
    </row>
    <row r="372" spans="1:5" ht="15.75" x14ac:dyDescent="0.2">
      <c r="A372" s="343"/>
      <c r="B372" s="330" t="s">
        <v>833</v>
      </c>
      <c r="C372" s="330" t="s">
        <v>982</v>
      </c>
      <c r="D372" s="330">
        <v>32576068</v>
      </c>
      <c r="E372" s="332"/>
    </row>
    <row r="373" spans="1:5" ht="15.75" x14ac:dyDescent="0.2">
      <c r="A373" s="343"/>
      <c r="B373" s="330" t="s">
        <v>831</v>
      </c>
      <c r="C373" s="330" t="s">
        <v>983</v>
      </c>
      <c r="D373" s="330">
        <v>300814241</v>
      </c>
      <c r="E373" s="332"/>
    </row>
    <row r="374" spans="1:5" ht="15.75" x14ac:dyDescent="0.2">
      <c r="A374" s="343"/>
      <c r="B374" s="330" t="s">
        <v>831</v>
      </c>
      <c r="C374" s="330" t="s">
        <v>984</v>
      </c>
      <c r="D374" s="330">
        <v>301681482</v>
      </c>
      <c r="E374" s="332"/>
    </row>
    <row r="375" spans="1:5" ht="15.75" x14ac:dyDescent="0.2">
      <c r="A375" s="343"/>
      <c r="B375" s="330" t="s">
        <v>867</v>
      </c>
      <c r="C375" s="330" t="s">
        <v>985</v>
      </c>
      <c r="D375" s="330">
        <v>36749349</v>
      </c>
      <c r="E375" s="332"/>
    </row>
    <row r="376" spans="1:5" ht="15.75" x14ac:dyDescent="0.2">
      <c r="A376" s="343"/>
      <c r="B376" s="330" t="s">
        <v>833</v>
      </c>
      <c r="C376" s="330" t="s">
        <v>986</v>
      </c>
      <c r="D376" s="330">
        <v>205375033</v>
      </c>
      <c r="E376" s="332"/>
    </row>
    <row r="377" spans="1:5" ht="15.75" x14ac:dyDescent="0.2">
      <c r="A377" s="343"/>
      <c r="B377" s="330" t="s">
        <v>839</v>
      </c>
      <c r="C377" s="330" t="s">
        <v>987</v>
      </c>
      <c r="D377" s="330">
        <v>1902618</v>
      </c>
      <c r="E377" s="332"/>
    </row>
    <row r="378" spans="1:5" ht="15.75" x14ac:dyDescent="0.2">
      <c r="A378" s="343"/>
      <c r="B378" s="330" t="s">
        <v>873</v>
      </c>
      <c r="C378" s="330" t="s">
        <v>988</v>
      </c>
      <c r="D378" s="330">
        <v>696130169</v>
      </c>
      <c r="E378" s="332"/>
    </row>
    <row r="379" spans="1:5" ht="15.75" x14ac:dyDescent="0.2">
      <c r="A379" s="343"/>
      <c r="B379" s="330" t="s">
        <v>839</v>
      </c>
      <c r="C379" s="330" t="s">
        <v>989</v>
      </c>
      <c r="D379" s="330">
        <v>1902626</v>
      </c>
      <c r="E379" s="332"/>
    </row>
    <row r="380" spans="1:5" ht="15.75" x14ac:dyDescent="0.2">
      <c r="A380" s="343"/>
      <c r="B380" s="330" t="s">
        <v>839</v>
      </c>
      <c r="C380" s="330" t="s">
        <v>990</v>
      </c>
      <c r="D380" s="330">
        <v>50074806</v>
      </c>
      <c r="E380" s="332"/>
    </row>
    <row r="381" spans="1:5" ht="15.75" x14ac:dyDescent="0.2">
      <c r="A381" s="343"/>
      <c r="B381" s="330" t="s">
        <v>840</v>
      </c>
      <c r="C381" s="330" t="s">
        <v>991</v>
      </c>
      <c r="D381" s="330">
        <v>51903631</v>
      </c>
      <c r="E381" s="332"/>
    </row>
    <row r="382" spans="1:5" ht="15.75" x14ac:dyDescent="0.2">
      <c r="A382" s="343"/>
      <c r="B382" s="330" t="s">
        <v>847</v>
      </c>
      <c r="C382" s="330" t="s">
        <v>992</v>
      </c>
      <c r="D382" s="330">
        <v>51566859</v>
      </c>
      <c r="E382" s="332"/>
    </row>
    <row r="383" spans="1:5" ht="15.75" x14ac:dyDescent="0.2">
      <c r="A383" s="343"/>
      <c r="B383" s="330" t="s">
        <v>1462</v>
      </c>
      <c r="C383" s="330" t="s">
        <v>1569</v>
      </c>
      <c r="D383" s="330">
        <v>5035837</v>
      </c>
      <c r="E383" s="332"/>
    </row>
    <row r="384" spans="1:5" ht="15.75" x14ac:dyDescent="0.2">
      <c r="A384" s="343"/>
      <c r="B384" s="330" t="s">
        <v>1491</v>
      </c>
      <c r="C384" s="330" t="s">
        <v>1570</v>
      </c>
      <c r="D384" s="330">
        <v>41443128</v>
      </c>
      <c r="E384" s="332"/>
    </row>
    <row r="385" spans="1:5" ht="15.75" x14ac:dyDescent="0.2">
      <c r="A385" s="343"/>
      <c r="B385" s="330" t="s">
        <v>1466</v>
      </c>
      <c r="C385" s="330" t="s">
        <v>1571</v>
      </c>
      <c r="D385" s="330">
        <v>57676660</v>
      </c>
      <c r="E385" s="332"/>
    </row>
    <row r="386" spans="1:5" ht="31.5" x14ac:dyDescent="0.2">
      <c r="A386" s="343"/>
      <c r="B386" s="330" t="s">
        <v>1476</v>
      </c>
      <c r="C386" s="330" t="s">
        <v>1572</v>
      </c>
      <c r="D386" s="330">
        <v>22449318</v>
      </c>
      <c r="E386" s="332"/>
    </row>
    <row r="387" spans="1:5" ht="15.75" x14ac:dyDescent="0.2">
      <c r="A387" s="343"/>
      <c r="B387" s="330"/>
      <c r="C387" s="330"/>
      <c r="D387" s="330"/>
      <c r="E387" s="332"/>
    </row>
    <row r="388" spans="1:5" ht="15.75" x14ac:dyDescent="0.2">
      <c r="A388" s="349"/>
      <c r="B388" s="692" t="s">
        <v>1348</v>
      </c>
      <c r="C388" s="492"/>
      <c r="D388" s="355">
        <v>27878974</v>
      </c>
      <c r="E388" s="357"/>
    </row>
    <row r="389" spans="1:5" ht="15.75" x14ac:dyDescent="0.2">
      <c r="A389" s="349"/>
      <c r="B389" s="693" t="s">
        <v>829</v>
      </c>
      <c r="C389" s="695" t="s">
        <v>1454</v>
      </c>
      <c r="D389" s="693">
        <v>28425189</v>
      </c>
      <c r="E389" s="357"/>
    </row>
    <row r="390" spans="1:5" ht="15.75" x14ac:dyDescent="0.2">
      <c r="A390" s="349"/>
      <c r="B390" s="693" t="s">
        <v>833</v>
      </c>
      <c r="C390" s="695" t="s">
        <v>1455</v>
      </c>
      <c r="D390" s="693">
        <v>328256607</v>
      </c>
      <c r="E390" s="357"/>
    </row>
    <row r="391" spans="1:5" ht="15.75" x14ac:dyDescent="0.2">
      <c r="A391" s="349"/>
      <c r="B391" s="693" t="s">
        <v>831</v>
      </c>
      <c r="C391" s="695" t="s">
        <v>1456</v>
      </c>
      <c r="D391" s="693">
        <v>33198058</v>
      </c>
      <c r="E391" s="357"/>
    </row>
    <row r="392" spans="1:5" ht="15.75" x14ac:dyDescent="0.2">
      <c r="A392" s="349"/>
      <c r="B392" s="693" t="s">
        <v>840</v>
      </c>
      <c r="C392" s="695" t="s">
        <v>1457</v>
      </c>
      <c r="D392" s="693">
        <v>23519184</v>
      </c>
      <c r="E392" s="357"/>
    </row>
    <row r="393" spans="1:5" ht="15.75" x14ac:dyDescent="0.2">
      <c r="A393" s="349"/>
      <c r="B393" s="693" t="s">
        <v>839</v>
      </c>
      <c r="C393" s="695" t="s">
        <v>1458</v>
      </c>
      <c r="D393" s="693">
        <v>33361965</v>
      </c>
      <c r="E393" s="357"/>
    </row>
    <row r="394" spans="1:5" ht="15.75" x14ac:dyDescent="0.2">
      <c r="A394" s="349"/>
      <c r="B394" s="693" t="s">
        <v>839</v>
      </c>
      <c r="C394" s="695" t="s">
        <v>1459</v>
      </c>
      <c r="D394" s="693">
        <v>31669500</v>
      </c>
      <c r="E394" s="357"/>
    </row>
    <row r="395" spans="1:5" ht="15.75" x14ac:dyDescent="0.2">
      <c r="A395" s="349"/>
      <c r="B395" s="693" t="s">
        <v>844</v>
      </c>
      <c r="C395" s="695" t="s">
        <v>1460</v>
      </c>
      <c r="D395" s="693">
        <v>42612523</v>
      </c>
      <c r="E395" s="357"/>
    </row>
    <row r="396" spans="1:5" ht="15.75" x14ac:dyDescent="0.2">
      <c r="A396" s="349"/>
      <c r="B396" s="693" t="s">
        <v>845</v>
      </c>
      <c r="C396" s="695" t="s">
        <v>1461</v>
      </c>
      <c r="D396" s="693">
        <v>6015432</v>
      </c>
      <c r="E396" s="357"/>
    </row>
    <row r="397" spans="1:5" ht="15.75" x14ac:dyDescent="0.2">
      <c r="A397" s="349"/>
      <c r="B397" s="693" t="s">
        <v>1462</v>
      </c>
      <c r="C397" s="695" t="s">
        <v>1463</v>
      </c>
      <c r="D397" s="693">
        <v>3715265</v>
      </c>
      <c r="E397" s="357"/>
    </row>
    <row r="398" spans="1:5" ht="15.75" x14ac:dyDescent="0.2">
      <c r="A398" s="349"/>
      <c r="B398" s="693" t="s">
        <v>1464</v>
      </c>
      <c r="C398" s="695" t="s">
        <v>1465</v>
      </c>
      <c r="D398" s="693">
        <v>1482561</v>
      </c>
      <c r="E398" s="357"/>
    </row>
    <row r="399" spans="1:5" ht="15.75" x14ac:dyDescent="0.2">
      <c r="A399" s="349"/>
      <c r="B399" s="693" t="s">
        <v>1466</v>
      </c>
      <c r="C399" s="695" t="s">
        <v>1467</v>
      </c>
      <c r="D399" s="693">
        <v>17899824</v>
      </c>
      <c r="E399" s="357"/>
    </row>
    <row r="400" spans="1:5" ht="15.75" x14ac:dyDescent="0.2">
      <c r="A400" s="343"/>
      <c r="B400" s="339"/>
      <c r="C400" s="330"/>
      <c r="D400" s="330"/>
      <c r="E400" s="332"/>
    </row>
    <row r="401" spans="1:5" ht="15.75" x14ac:dyDescent="0.2">
      <c r="A401" s="329"/>
      <c r="B401" s="742" t="s">
        <v>1538</v>
      </c>
      <c r="C401" s="699"/>
      <c r="D401" s="742">
        <v>27818152</v>
      </c>
      <c r="E401" s="332"/>
    </row>
    <row r="402" spans="1:5" ht="15.75" x14ac:dyDescent="0.2">
      <c r="A402" s="329"/>
      <c r="B402" s="742"/>
      <c r="C402" s="699"/>
      <c r="D402" s="742"/>
      <c r="E402" s="332"/>
    </row>
    <row r="403" spans="1:5" ht="15.75" x14ac:dyDescent="0.2">
      <c r="A403" s="329"/>
      <c r="B403" s="742" t="s">
        <v>1537</v>
      </c>
      <c r="C403" s="699"/>
      <c r="D403" s="742">
        <v>13347745</v>
      </c>
      <c r="E403" s="332"/>
    </row>
    <row r="404" spans="1:5" ht="15.75" x14ac:dyDescent="0.2">
      <c r="A404" s="329"/>
      <c r="B404" s="742"/>
      <c r="C404" s="699"/>
      <c r="D404" s="742"/>
      <c r="E404" s="332"/>
    </row>
    <row r="405" spans="1:5" ht="15.75" x14ac:dyDescent="0.2">
      <c r="A405" s="349"/>
      <c r="B405" s="742" t="s">
        <v>1609</v>
      </c>
      <c r="C405" s="699"/>
      <c r="D405" s="742">
        <v>53643383</v>
      </c>
      <c r="E405" s="332"/>
    </row>
    <row r="406" spans="1:5" ht="15.75" x14ac:dyDescent="0.2">
      <c r="A406" s="349"/>
      <c r="B406" s="693" t="s">
        <v>837</v>
      </c>
      <c r="C406" s="695" t="s">
        <v>1647</v>
      </c>
      <c r="D406" s="695">
        <v>52921079</v>
      </c>
      <c r="E406" s="332"/>
    </row>
    <row r="407" spans="1:5" ht="15.75" x14ac:dyDescent="0.2">
      <c r="A407" s="349"/>
      <c r="B407" s="693" t="s">
        <v>885</v>
      </c>
      <c r="C407" s="695" t="s">
        <v>1648</v>
      </c>
      <c r="D407" s="695">
        <v>21757182</v>
      </c>
      <c r="E407" s="332"/>
    </row>
    <row r="408" spans="1:5" ht="15.75" x14ac:dyDescent="0.2">
      <c r="A408" s="349"/>
      <c r="B408" s="693" t="s">
        <v>885</v>
      </c>
      <c r="C408" s="695" t="s">
        <v>1649</v>
      </c>
      <c r="D408" s="695">
        <v>200327377</v>
      </c>
      <c r="E408" s="332"/>
    </row>
    <row r="409" spans="1:5" ht="15.75" x14ac:dyDescent="0.2">
      <c r="A409" s="349"/>
      <c r="B409" s="693" t="s">
        <v>885</v>
      </c>
      <c r="C409" s="695" t="s">
        <v>1650</v>
      </c>
      <c r="D409" s="695">
        <v>305637399</v>
      </c>
      <c r="E409" s="332"/>
    </row>
    <row r="410" spans="1:5" ht="15.75" x14ac:dyDescent="0.2">
      <c r="A410" s="349"/>
      <c r="B410" s="693" t="s">
        <v>844</v>
      </c>
      <c r="C410" s="695" t="s">
        <v>1651</v>
      </c>
      <c r="D410" s="695">
        <v>10780492</v>
      </c>
      <c r="E410" s="332"/>
    </row>
    <row r="411" spans="1:5" ht="15.75" x14ac:dyDescent="0.2">
      <c r="A411" s="349"/>
      <c r="B411" s="693" t="s">
        <v>840</v>
      </c>
      <c r="C411" s="695" t="s">
        <v>1652</v>
      </c>
      <c r="D411" s="695">
        <v>55878516</v>
      </c>
      <c r="E411" s="332"/>
    </row>
    <row r="412" spans="1:5" ht="15.75" x14ac:dyDescent="0.2">
      <c r="A412" s="349"/>
      <c r="B412" s="693" t="s">
        <v>847</v>
      </c>
      <c r="C412" s="695" t="s">
        <v>1653</v>
      </c>
      <c r="D412" s="695">
        <v>58344714</v>
      </c>
      <c r="E412" s="332"/>
    </row>
    <row r="413" spans="1:5" ht="15.75" x14ac:dyDescent="0.2">
      <c r="A413" s="349"/>
      <c r="B413" s="693" t="s">
        <v>1589</v>
      </c>
      <c r="C413" s="695" t="s">
        <v>1654</v>
      </c>
      <c r="D413" s="695">
        <v>42747998</v>
      </c>
      <c r="E413" s="332"/>
    </row>
    <row r="414" spans="1:5" ht="15.75" x14ac:dyDescent="0.2">
      <c r="A414" s="329"/>
      <c r="B414" s="742"/>
      <c r="C414" s="699"/>
      <c r="D414" s="742"/>
      <c r="E414" s="332"/>
    </row>
    <row r="415" spans="1:5" ht="15.75" x14ac:dyDescent="0.2">
      <c r="A415" s="343"/>
      <c r="B415" s="331" t="s">
        <v>793</v>
      </c>
      <c r="C415" s="330"/>
      <c r="D415" s="331">
        <v>50160571</v>
      </c>
      <c r="E415" s="332"/>
    </row>
    <row r="416" spans="1:5" ht="15.75" x14ac:dyDescent="0.2">
      <c r="A416" s="343"/>
      <c r="B416" s="330" t="s">
        <v>829</v>
      </c>
      <c r="C416" s="330" t="s">
        <v>999</v>
      </c>
      <c r="D416" s="330">
        <v>53290813</v>
      </c>
      <c r="E416" s="332"/>
    </row>
    <row r="417" spans="1:5" ht="15.75" x14ac:dyDescent="0.2">
      <c r="A417" s="343"/>
      <c r="B417" s="330" t="s">
        <v>833</v>
      </c>
      <c r="C417" s="330" t="s">
        <v>1000</v>
      </c>
      <c r="D417" s="330">
        <v>40337586</v>
      </c>
      <c r="E417" s="332"/>
    </row>
    <row r="418" spans="1:5" ht="15.75" x14ac:dyDescent="0.2">
      <c r="A418" s="343"/>
      <c r="B418" s="330" t="s">
        <v>833</v>
      </c>
      <c r="C418" s="330" t="s">
        <v>1001</v>
      </c>
      <c r="D418" s="330">
        <v>49171598</v>
      </c>
      <c r="E418" s="332"/>
    </row>
    <row r="419" spans="1:5" ht="15.75" x14ac:dyDescent="0.2">
      <c r="A419" s="343"/>
      <c r="B419" s="330" t="s">
        <v>833</v>
      </c>
      <c r="C419" s="330" t="s">
        <v>1002</v>
      </c>
      <c r="D419" s="330">
        <v>21577879</v>
      </c>
      <c r="E419" s="332"/>
    </row>
    <row r="420" spans="1:5" ht="15.75" x14ac:dyDescent="0.2">
      <c r="A420" s="353"/>
      <c r="B420" s="330" t="s">
        <v>839</v>
      </c>
      <c r="C420" s="330" t="s">
        <v>1003</v>
      </c>
      <c r="D420" s="330">
        <v>3601796</v>
      </c>
      <c r="E420" s="332"/>
    </row>
    <row r="421" spans="1:5" ht="15.75" x14ac:dyDescent="0.2">
      <c r="A421" s="353"/>
      <c r="B421" s="330" t="s">
        <v>839</v>
      </c>
      <c r="C421" s="330" t="s">
        <v>1004</v>
      </c>
      <c r="D421" s="330">
        <v>3601798</v>
      </c>
      <c r="E421" s="332"/>
    </row>
    <row r="422" spans="1:5" ht="15.75" x14ac:dyDescent="0.2">
      <c r="A422" s="343"/>
      <c r="B422" s="330"/>
      <c r="C422" s="330"/>
      <c r="D422" s="330"/>
      <c r="E422" s="332"/>
    </row>
    <row r="423" spans="1:5" ht="15.75" x14ac:dyDescent="0.2">
      <c r="A423" s="329"/>
      <c r="B423" s="742" t="s">
        <v>1539</v>
      </c>
      <c r="C423" s="699"/>
      <c r="D423" s="742">
        <v>25278326</v>
      </c>
      <c r="E423" s="332"/>
    </row>
    <row r="424" spans="1:5" ht="15.75" x14ac:dyDescent="0.2">
      <c r="A424" s="343"/>
      <c r="B424" s="330"/>
      <c r="C424" s="330"/>
      <c r="D424" s="330"/>
      <c r="E424" s="332"/>
    </row>
    <row r="425" spans="1:5" ht="15.75" x14ac:dyDescent="0.2">
      <c r="A425" s="329"/>
      <c r="B425" s="742" t="s">
        <v>1536</v>
      </c>
      <c r="C425" s="699"/>
      <c r="D425" s="742">
        <v>31770068</v>
      </c>
      <c r="E425" s="332"/>
    </row>
    <row r="426" spans="1:5" ht="15.75" x14ac:dyDescent="0.2">
      <c r="A426" s="343"/>
      <c r="B426" s="330"/>
      <c r="C426" s="330"/>
      <c r="D426" s="330"/>
      <c r="E426" s="332"/>
    </row>
    <row r="427" spans="1:5" ht="15.75" x14ac:dyDescent="0.2">
      <c r="A427" s="329"/>
      <c r="B427" s="355" t="s">
        <v>806</v>
      </c>
      <c r="C427" s="333"/>
      <c r="D427" s="342">
        <v>23897432</v>
      </c>
      <c r="E427" s="332"/>
    </row>
    <row r="428" spans="1:5" ht="15.75" x14ac:dyDescent="0.2">
      <c r="A428" s="329"/>
      <c r="B428" s="354" t="s">
        <v>837</v>
      </c>
      <c r="C428" s="333" t="s">
        <v>1103</v>
      </c>
      <c r="D428" s="354">
        <v>22313886</v>
      </c>
      <c r="E428" s="332"/>
    </row>
    <row r="429" spans="1:5" ht="15.75" x14ac:dyDescent="0.2">
      <c r="A429" s="329"/>
      <c r="B429" s="354" t="s">
        <v>1104</v>
      </c>
      <c r="C429" s="333" t="s">
        <v>1105</v>
      </c>
      <c r="D429" s="354">
        <v>208522508</v>
      </c>
      <c r="E429" s="332"/>
    </row>
    <row r="430" spans="1:5" ht="15.75" x14ac:dyDescent="0.2">
      <c r="A430" s="329"/>
      <c r="B430" s="354" t="s">
        <v>1104</v>
      </c>
      <c r="C430" s="333" t="s">
        <v>1106</v>
      </c>
      <c r="D430" s="354">
        <v>209532456</v>
      </c>
      <c r="E430" s="332"/>
    </row>
    <row r="431" spans="1:5" ht="15.75" x14ac:dyDescent="0.2">
      <c r="A431" s="329"/>
      <c r="B431" s="354" t="s">
        <v>1104</v>
      </c>
      <c r="C431" s="333" t="s">
        <v>1107</v>
      </c>
      <c r="D431" s="354">
        <v>216002402</v>
      </c>
      <c r="E431" s="332"/>
    </row>
    <row r="432" spans="1:5" ht="15.75" x14ac:dyDescent="0.2">
      <c r="A432" s="329"/>
      <c r="B432" s="693" t="s">
        <v>833</v>
      </c>
      <c r="C432" s="694" t="s">
        <v>1583</v>
      </c>
      <c r="D432" s="354">
        <v>337022719</v>
      </c>
      <c r="E432" s="332"/>
    </row>
    <row r="433" spans="1:5" ht="15.75" x14ac:dyDescent="0.2">
      <c r="A433" s="329"/>
      <c r="B433" s="354" t="s">
        <v>845</v>
      </c>
      <c r="C433" s="333" t="s">
        <v>1108</v>
      </c>
      <c r="D433" s="354">
        <v>4029377</v>
      </c>
      <c r="E433" s="332"/>
    </row>
    <row r="434" spans="1:5" ht="15.75" x14ac:dyDescent="0.2">
      <c r="A434" s="329"/>
      <c r="B434" s="354" t="s">
        <v>844</v>
      </c>
      <c r="C434" s="333" t="s">
        <v>1109</v>
      </c>
      <c r="D434" s="354">
        <v>9247719</v>
      </c>
      <c r="E434" s="332"/>
    </row>
    <row r="435" spans="1:5" ht="15.75" x14ac:dyDescent="0.2">
      <c r="A435" s="329"/>
      <c r="B435" s="354" t="s">
        <v>840</v>
      </c>
      <c r="C435" s="333" t="s">
        <v>1110</v>
      </c>
      <c r="D435" s="354">
        <v>28956332</v>
      </c>
      <c r="E435" s="332"/>
    </row>
    <row r="436" spans="1:5" ht="15.75" x14ac:dyDescent="0.2">
      <c r="A436" s="329"/>
      <c r="B436" s="354" t="s">
        <v>839</v>
      </c>
      <c r="C436" s="333" t="s">
        <v>1111</v>
      </c>
      <c r="D436" s="354">
        <v>35799238</v>
      </c>
      <c r="E436" s="332"/>
    </row>
    <row r="437" spans="1:5" ht="15.75" x14ac:dyDescent="0.2">
      <c r="A437" s="329"/>
      <c r="B437" s="354" t="s">
        <v>873</v>
      </c>
      <c r="C437" s="333" t="s">
        <v>1112</v>
      </c>
      <c r="D437" s="354">
        <v>38500054</v>
      </c>
      <c r="E437" s="332"/>
    </row>
    <row r="438" spans="1:5" ht="15.75" x14ac:dyDescent="0.2">
      <c r="A438" s="329"/>
      <c r="B438" s="693" t="s">
        <v>1584</v>
      </c>
      <c r="C438" s="694" t="s">
        <v>1585</v>
      </c>
      <c r="D438" s="354">
        <v>41900371</v>
      </c>
      <c r="E438" s="332"/>
    </row>
    <row r="439" spans="1:5" ht="15.75" x14ac:dyDescent="0.2">
      <c r="A439" s="329"/>
      <c r="B439" s="693" t="s">
        <v>1468</v>
      </c>
      <c r="C439" s="694" t="s">
        <v>1586</v>
      </c>
      <c r="D439" s="354">
        <v>54676481</v>
      </c>
      <c r="E439" s="332"/>
    </row>
    <row r="440" spans="1:5" ht="31.5" x14ac:dyDescent="0.2">
      <c r="A440" s="329"/>
      <c r="B440" s="693" t="s">
        <v>1587</v>
      </c>
      <c r="C440" s="694" t="s">
        <v>1588</v>
      </c>
      <c r="D440" s="354">
        <v>55061360</v>
      </c>
      <c r="E440" s="332"/>
    </row>
    <row r="441" spans="1:5" ht="15.75" x14ac:dyDescent="0.2">
      <c r="A441" s="329"/>
      <c r="B441" s="693" t="s">
        <v>1589</v>
      </c>
      <c r="C441" s="694" t="s">
        <v>1590</v>
      </c>
      <c r="D441" s="354">
        <v>55613954</v>
      </c>
      <c r="E441" s="332"/>
    </row>
    <row r="442" spans="1:5" ht="31.5" x14ac:dyDescent="0.2">
      <c r="A442" s="329"/>
      <c r="B442" s="693" t="s">
        <v>1591</v>
      </c>
      <c r="C442" s="694" t="s">
        <v>1592</v>
      </c>
      <c r="D442" s="354">
        <v>52067451</v>
      </c>
      <c r="E442" s="332"/>
    </row>
    <row r="443" spans="1:5" ht="15.75" x14ac:dyDescent="0.2">
      <c r="A443" s="329"/>
      <c r="B443" s="693" t="s">
        <v>1589</v>
      </c>
      <c r="C443" s="694" t="s">
        <v>1593</v>
      </c>
      <c r="D443" s="354">
        <v>54224594</v>
      </c>
      <c r="E443" s="332"/>
    </row>
    <row r="444" spans="1:5" ht="31.5" x14ac:dyDescent="0.2">
      <c r="A444" s="329"/>
      <c r="B444" s="693" t="s">
        <v>1591</v>
      </c>
      <c r="C444" s="694" t="s">
        <v>1594</v>
      </c>
      <c r="D444" s="354">
        <v>12776704</v>
      </c>
      <c r="E444" s="332"/>
    </row>
    <row r="445" spans="1:5" ht="15.75" x14ac:dyDescent="0.2">
      <c r="A445" s="343"/>
      <c r="B445" s="330"/>
      <c r="C445" s="330"/>
      <c r="D445" s="330"/>
      <c r="E445" s="332"/>
    </row>
    <row r="446" spans="1:5" ht="15.75" x14ac:dyDescent="0.2">
      <c r="A446" s="329"/>
      <c r="B446" s="742" t="s">
        <v>1535</v>
      </c>
      <c r="C446" s="699"/>
      <c r="D446" s="742">
        <v>475476863</v>
      </c>
      <c r="E446" s="332"/>
    </row>
    <row r="447" spans="1:5" ht="15.75" x14ac:dyDescent="0.2">
      <c r="A447" s="343"/>
      <c r="B447" s="330"/>
      <c r="C447" s="330"/>
      <c r="D447" s="330"/>
      <c r="E447" s="332"/>
    </row>
    <row r="448" spans="1:5" ht="15.75" x14ac:dyDescent="0.2">
      <c r="A448" s="329"/>
      <c r="B448" s="742" t="s">
        <v>1534</v>
      </c>
      <c r="C448" s="699"/>
      <c r="D448" s="742">
        <v>28874097</v>
      </c>
      <c r="E448" s="332"/>
    </row>
    <row r="449" spans="1:5" ht="15.75" x14ac:dyDescent="0.2">
      <c r="A449" s="329"/>
      <c r="B449" s="333"/>
      <c r="C449" s="333"/>
      <c r="D449" s="333"/>
      <c r="E449" s="332"/>
    </row>
    <row r="450" spans="1:5" ht="15.75" x14ac:dyDescent="0.2">
      <c r="A450" s="329"/>
      <c r="B450" s="742" t="s">
        <v>1533</v>
      </c>
      <c r="C450" s="699"/>
      <c r="D450" s="742">
        <v>24235111</v>
      </c>
      <c r="E450" s="332"/>
    </row>
    <row r="451" spans="1:5" ht="15.75" x14ac:dyDescent="0.2">
      <c r="A451" s="329"/>
      <c r="B451" s="354"/>
      <c r="C451" s="333"/>
      <c r="D451" s="333"/>
      <c r="E451" s="332"/>
    </row>
    <row r="452" spans="1:5" ht="15.75" x14ac:dyDescent="0.2">
      <c r="A452" s="329"/>
      <c r="B452" s="742" t="s">
        <v>1532</v>
      </c>
      <c r="C452" s="699"/>
      <c r="D452" s="742">
        <v>32953564</v>
      </c>
      <c r="E452" s="332"/>
    </row>
    <row r="453" spans="1:5" ht="15.75" x14ac:dyDescent="0.2">
      <c r="A453" s="329"/>
      <c r="B453" s="354"/>
      <c r="C453" s="333"/>
      <c r="D453" s="354"/>
      <c r="E453" s="332"/>
    </row>
    <row r="454" spans="1:5" ht="15.75" x14ac:dyDescent="0.2">
      <c r="A454" s="329"/>
      <c r="B454" s="355" t="s">
        <v>807</v>
      </c>
      <c r="C454" s="333"/>
      <c r="D454" s="333">
        <v>52119294</v>
      </c>
      <c r="E454" s="332"/>
    </row>
    <row r="455" spans="1:5" ht="15.75" x14ac:dyDescent="0.2">
      <c r="A455" s="329"/>
      <c r="B455" s="333" t="s">
        <v>837</v>
      </c>
      <c r="C455" s="333" t="s">
        <v>1113</v>
      </c>
      <c r="D455" s="333">
        <v>10984250</v>
      </c>
      <c r="E455" s="332"/>
    </row>
    <row r="456" spans="1:5" ht="15.75" x14ac:dyDescent="0.2">
      <c r="A456" s="329"/>
      <c r="B456" s="333" t="s">
        <v>840</v>
      </c>
      <c r="C456" s="333" t="s">
        <v>1114</v>
      </c>
      <c r="D456" s="333">
        <v>50662758</v>
      </c>
      <c r="E456" s="332"/>
    </row>
    <row r="457" spans="1:5" ht="15.75" x14ac:dyDescent="0.2">
      <c r="A457" s="329"/>
      <c r="B457" s="333" t="s">
        <v>847</v>
      </c>
      <c r="C457" s="333" t="s">
        <v>1115</v>
      </c>
      <c r="D457" s="333">
        <v>59168500</v>
      </c>
      <c r="E457" s="332"/>
    </row>
    <row r="458" spans="1:5" ht="15.75" x14ac:dyDescent="0.2">
      <c r="A458" s="329"/>
      <c r="B458" s="333" t="s">
        <v>839</v>
      </c>
      <c r="C458" s="333" t="s">
        <v>1116</v>
      </c>
      <c r="D458" s="333">
        <v>56192388</v>
      </c>
      <c r="E458" s="332"/>
    </row>
    <row r="459" spans="1:5" ht="15.75" x14ac:dyDescent="0.2">
      <c r="A459" s="329"/>
      <c r="B459" s="333" t="s">
        <v>873</v>
      </c>
      <c r="C459" s="333" t="s">
        <v>1117</v>
      </c>
      <c r="D459" s="333">
        <v>64947963</v>
      </c>
      <c r="E459" s="332"/>
    </row>
    <row r="460" spans="1:5" ht="15.75" x14ac:dyDescent="0.2">
      <c r="A460" s="329"/>
      <c r="B460" s="333" t="s">
        <v>833</v>
      </c>
      <c r="C460" s="333" t="s">
        <v>1119</v>
      </c>
      <c r="D460" s="333">
        <v>40444903</v>
      </c>
      <c r="E460" s="332"/>
    </row>
    <row r="461" spans="1:5" ht="15.75" x14ac:dyDescent="0.2">
      <c r="A461" s="329"/>
      <c r="B461" s="333" t="s">
        <v>833</v>
      </c>
      <c r="C461" s="333" t="s">
        <v>1120</v>
      </c>
      <c r="D461" s="333">
        <v>66250879</v>
      </c>
      <c r="E461" s="332"/>
    </row>
    <row r="462" spans="1:5" ht="15.75" x14ac:dyDescent="0.2">
      <c r="A462" s="329"/>
      <c r="B462" s="694" t="s">
        <v>855</v>
      </c>
      <c r="C462" s="333" t="s">
        <v>1122</v>
      </c>
      <c r="D462" s="333">
        <v>60718608</v>
      </c>
      <c r="E462" s="332"/>
    </row>
    <row r="463" spans="1:5" ht="15.75" x14ac:dyDescent="0.2">
      <c r="A463" s="329"/>
      <c r="B463" s="333" t="s">
        <v>833</v>
      </c>
      <c r="C463" s="333" t="s">
        <v>1123</v>
      </c>
      <c r="D463" s="333">
        <v>38211199</v>
      </c>
      <c r="E463" s="332"/>
    </row>
    <row r="464" spans="1:5" ht="15.75" x14ac:dyDescent="0.2">
      <c r="A464" s="329"/>
      <c r="B464" s="333" t="s">
        <v>833</v>
      </c>
      <c r="C464" s="333" t="s">
        <v>1124</v>
      </c>
      <c r="D464" s="333">
        <v>304968522</v>
      </c>
      <c r="E464" s="332"/>
    </row>
    <row r="465" spans="1:5" ht="15.75" x14ac:dyDescent="0.2">
      <c r="A465" s="329"/>
      <c r="B465" s="694" t="s">
        <v>1468</v>
      </c>
      <c r="C465" s="694" t="s">
        <v>1469</v>
      </c>
      <c r="D465" s="333">
        <v>51394401</v>
      </c>
      <c r="E465" s="332"/>
    </row>
    <row r="466" spans="1:5" ht="15.75" x14ac:dyDescent="0.2">
      <c r="A466" s="329"/>
      <c r="B466" s="694" t="s">
        <v>1468</v>
      </c>
      <c r="C466" s="694" t="s">
        <v>1470</v>
      </c>
      <c r="D466" s="333">
        <v>57541518</v>
      </c>
      <c r="E466" s="332"/>
    </row>
    <row r="467" spans="1:5" ht="15.75" x14ac:dyDescent="0.2">
      <c r="A467" s="329"/>
      <c r="B467" s="333"/>
      <c r="C467" s="333"/>
      <c r="D467" s="333"/>
      <c r="E467" s="332"/>
    </row>
    <row r="468" spans="1:5" ht="15.75" x14ac:dyDescent="0.2">
      <c r="A468" s="349"/>
      <c r="B468" s="692" t="s">
        <v>1702</v>
      </c>
      <c r="C468" s="492"/>
      <c r="D468" s="355"/>
      <c r="E468" s="357"/>
    </row>
    <row r="469" spans="1:5" ht="15.75" x14ac:dyDescent="0.2">
      <c r="A469" s="349"/>
      <c r="B469" s="692"/>
      <c r="C469" s="696"/>
      <c r="D469" s="355"/>
      <c r="E469" s="357"/>
    </row>
    <row r="470" spans="1:5" ht="15.75" x14ac:dyDescent="0.2">
      <c r="A470" s="677" t="s">
        <v>11</v>
      </c>
      <c r="B470" s="672"/>
      <c r="C470" s="678"/>
      <c r="D470" s="679">
        <v>510855927</v>
      </c>
      <c r="E470" s="676"/>
    </row>
    <row r="471" spans="1:5" ht="15.75" x14ac:dyDescent="0.2">
      <c r="A471" s="343"/>
      <c r="B471" s="333"/>
      <c r="C471" s="333"/>
      <c r="D471" s="330"/>
      <c r="E471" s="332"/>
    </row>
    <row r="472" spans="1:5" ht="15.75" x14ac:dyDescent="0.2">
      <c r="A472" s="343"/>
      <c r="B472" s="342" t="s">
        <v>1234</v>
      </c>
      <c r="C472" s="333"/>
      <c r="D472" s="331">
        <v>29513736</v>
      </c>
      <c r="E472" s="332"/>
    </row>
    <row r="473" spans="1:5" ht="15.75" x14ac:dyDescent="0.2">
      <c r="A473" s="343"/>
      <c r="B473" s="333" t="s">
        <v>837</v>
      </c>
      <c r="C473" s="333" t="s">
        <v>1235</v>
      </c>
      <c r="D473" s="330">
        <v>29508512</v>
      </c>
      <c r="E473" s="332"/>
    </row>
    <row r="474" spans="1:5" ht="15.75" x14ac:dyDescent="0.2">
      <c r="A474" s="343"/>
      <c r="B474" s="333" t="s">
        <v>831</v>
      </c>
      <c r="C474" s="333" t="s">
        <v>1236</v>
      </c>
      <c r="D474" s="330">
        <v>208504621</v>
      </c>
      <c r="E474" s="332"/>
    </row>
    <row r="475" spans="1:5" ht="15.75" x14ac:dyDescent="0.2">
      <c r="A475" s="343"/>
      <c r="B475" s="333" t="s">
        <v>885</v>
      </c>
      <c r="C475" s="333" t="s">
        <v>1237</v>
      </c>
      <c r="D475" s="330">
        <v>207520135</v>
      </c>
      <c r="E475" s="345"/>
    </row>
    <row r="476" spans="1:5" ht="15.75" x14ac:dyDescent="0.2">
      <c r="A476" s="343"/>
      <c r="B476" s="333" t="s">
        <v>833</v>
      </c>
      <c r="C476" s="333" t="s">
        <v>1238</v>
      </c>
      <c r="D476" s="330">
        <v>325534873</v>
      </c>
      <c r="E476" s="345"/>
    </row>
    <row r="477" spans="1:5" ht="15.75" x14ac:dyDescent="0.2">
      <c r="A477" s="343"/>
      <c r="B477" s="333" t="s">
        <v>833</v>
      </c>
      <c r="C477" s="333" t="s">
        <v>1239</v>
      </c>
      <c r="D477" s="330">
        <v>216197228</v>
      </c>
      <c r="E477" s="345"/>
    </row>
    <row r="478" spans="1:5" ht="15.75" x14ac:dyDescent="0.2">
      <c r="A478" s="343"/>
      <c r="B478" s="333"/>
      <c r="C478" s="333"/>
      <c r="D478" s="330"/>
      <c r="E478" s="345"/>
    </row>
    <row r="479" spans="1:5" ht="15.75" x14ac:dyDescent="0.2">
      <c r="A479" s="329"/>
      <c r="B479" s="691" t="s">
        <v>1660</v>
      </c>
      <c r="C479" s="699"/>
      <c r="D479" s="743">
        <v>37626546</v>
      </c>
      <c r="E479" s="341"/>
    </row>
    <row r="480" spans="1:5" ht="15.75" x14ac:dyDescent="0.2">
      <c r="A480" s="329"/>
      <c r="B480" s="339"/>
      <c r="C480" s="698"/>
      <c r="D480" s="340"/>
      <c r="E480" s="341"/>
    </row>
    <row r="481" spans="1:5" ht="15.75" x14ac:dyDescent="0.2">
      <c r="A481" s="329"/>
      <c r="B481" s="691" t="s">
        <v>1530</v>
      </c>
      <c r="C481" s="699"/>
      <c r="D481" s="743">
        <v>31974355</v>
      </c>
      <c r="E481" s="341"/>
    </row>
    <row r="482" spans="1:5" ht="15.75" x14ac:dyDescent="0.2">
      <c r="A482" s="329"/>
      <c r="B482" s="333" t="s">
        <v>829</v>
      </c>
      <c r="C482" s="333" t="s">
        <v>1606</v>
      </c>
      <c r="D482" s="333">
        <v>34159335</v>
      </c>
      <c r="E482" s="341"/>
    </row>
    <row r="483" spans="1:5" ht="15.75" x14ac:dyDescent="0.2">
      <c r="A483" s="329"/>
      <c r="B483" s="333" t="s">
        <v>1125</v>
      </c>
      <c r="C483" s="333" t="s">
        <v>1607</v>
      </c>
      <c r="D483" s="333">
        <v>63493449</v>
      </c>
      <c r="E483" s="341"/>
    </row>
    <row r="484" spans="1:5" ht="15.75" x14ac:dyDescent="0.2">
      <c r="A484" s="329"/>
      <c r="B484" s="333" t="s">
        <v>870</v>
      </c>
      <c r="C484" s="333" t="s">
        <v>1608</v>
      </c>
      <c r="D484" s="333">
        <v>75955054</v>
      </c>
      <c r="E484" s="341"/>
    </row>
    <row r="485" spans="1:5" ht="15.75" x14ac:dyDescent="0.2">
      <c r="A485" s="329"/>
      <c r="B485" s="333"/>
      <c r="C485" s="333"/>
      <c r="D485" s="333"/>
      <c r="E485" s="341"/>
    </row>
    <row r="486" spans="1:5" ht="15.75" x14ac:dyDescent="0.2">
      <c r="A486" s="329"/>
      <c r="B486" s="742" t="s">
        <v>1720</v>
      </c>
      <c r="C486" s="742"/>
      <c r="D486" s="742">
        <v>28433084</v>
      </c>
      <c r="E486" s="341"/>
    </row>
    <row r="487" spans="1:5" ht="15.75" x14ac:dyDescent="0.2">
      <c r="A487" s="329"/>
      <c r="B487" s="694" t="s">
        <v>829</v>
      </c>
      <c r="C487" s="694" t="s">
        <v>1725</v>
      </c>
      <c r="D487" s="333">
        <v>13009378</v>
      </c>
      <c r="E487" s="341"/>
    </row>
    <row r="488" spans="1:5" ht="15.75" x14ac:dyDescent="0.2">
      <c r="A488" s="329"/>
      <c r="B488" s="694" t="s">
        <v>833</v>
      </c>
      <c r="C488" s="694" t="s">
        <v>1726</v>
      </c>
      <c r="D488" s="333">
        <v>207915851</v>
      </c>
      <c r="E488" s="341"/>
    </row>
    <row r="489" spans="1:5" ht="15.75" x14ac:dyDescent="0.2">
      <c r="A489" s="329"/>
      <c r="B489" s="694" t="s">
        <v>833</v>
      </c>
      <c r="C489" s="694" t="s">
        <v>1727</v>
      </c>
      <c r="D489" s="333">
        <v>209917111</v>
      </c>
      <c r="E489" s="341"/>
    </row>
    <row r="490" spans="1:5" ht="15.75" x14ac:dyDescent="0.2">
      <c r="A490" s="329"/>
      <c r="B490" s="694" t="s">
        <v>833</v>
      </c>
      <c r="C490" s="694" t="s">
        <v>1728</v>
      </c>
      <c r="D490" s="333">
        <v>329625081</v>
      </c>
      <c r="E490" s="341"/>
    </row>
    <row r="491" spans="1:5" ht="15.75" x14ac:dyDescent="0.2">
      <c r="A491" s="329"/>
      <c r="B491" s="694" t="s">
        <v>831</v>
      </c>
      <c r="C491" s="694" t="s">
        <v>1729</v>
      </c>
      <c r="D491" s="333">
        <v>336875083</v>
      </c>
      <c r="E491" s="341"/>
    </row>
    <row r="492" spans="1:5" ht="15.75" x14ac:dyDescent="0.2">
      <c r="A492" s="343"/>
      <c r="B492" s="333"/>
      <c r="C492" s="333"/>
      <c r="D492" s="330"/>
      <c r="E492" s="345"/>
    </row>
    <row r="493" spans="1:5" ht="15.75" x14ac:dyDescent="0.2">
      <c r="A493" s="671" t="s">
        <v>111</v>
      </c>
      <c r="B493" s="673"/>
      <c r="C493" s="673"/>
      <c r="D493" s="672">
        <v>511751513</v>
      </c>
      <c r="E493" s="680"/>
    </row>
    <row r="494" spans="1:5" ht="31.5" x14ac:dyDescent="0.2">
      <c r="A494" s="671" t="s">
        <v>115</v>
      </c>
      <c r="B494" s="673"/>
      <c r="C494" s="673"/>
      <c r="D494" s="672">
        <v>513477505</v>
      </c>
      <c r="E494" s="680"/>
    </row>
    <row r="495" spans="1:5" ht="15.75" x14ac:dyDescent="0.2">
      <c r="A495" s="343"/>
      <c r="B495" s="342" t="s">
        <v>812</v>
      </c>
      <c r="C495" s="333"/>
      <c r="D495" s="342">
        <v>49736531</v>
      </c>
      <c r="E495" s="345"/>
    </row>
    <row r="496" spans="1:5" ht="15.75" x14ac:dyDescent="0.2">
      <c r="A496" s="343"/>
      <c r="B496" s="333" t="s">
        <v>837</v>
      </c>
      <c r="C496" s="333" t="s">
        <v>1139</v>
      </c>
      <c r="D496" s="333">
        <v>51599165</v>
      </c>
      <c r="E496" s="345"/>
    </row>
    <row r="497" spans="1:5" ht="15.75" x14ac:dyDescent="0.2">
      <c r="A497" s="343"/>
      <c r="B497" s="333" t="s">
        <v>831</v>
      </c>
      <c r="C497" s="333" t="s">
        <v>1140</v>
      </c>
      <c r="D497" s="333">
        <v>38785432</v>
      </c>
      <c r="E497" s="345"/>
    </row>
    <row r="498" spans="1:5" ht="15.75" x14ac:dyDescent="0.2">
      <c r="A498" s="343"/>
      <c r="B498" s="333"/>
      <c r="C498" s="333"/>
      <c r="D498" s="333"/>
      <c r="E498" s="345"/>
    </row>
    <row r="499" spans="1:5" ht="15.75" x14ac:dyDescent="0.2">
      <c r="A499" s="343"/>
      <c r="B499" s="342" t="s">
        <v>811</v>
      </c>
      <c r="C499" s="333"/>
      <c r="D499" s="342">
        <v>395111</v>
      </c>
      <c r="E499" s="345"/>
    </row>
    <row r="500" spans="1:5" ht="15.75" x14ac:dyDescent="0.2">
      <c r="A500" s="343"/>
      <c r="B500" s="333" t="s">
        <v>829</v>
      </c>
      <c r="C500" s="333" t="s">
        <v>1141</v>
      </c>
      <c r="D500" s="333">
        <v>8435596</v>
      </c>
      <c r="E500" s="345"/>
    </row>
    <row r="501" spans="1:5" ht="15.75" x14ac:dyDescent="0.2">
      <c r="A501" s="343"/>
      <c r="B501" s="333" t="s">
        <v>840</v>
      </c>
      <c r="C501" s="333" t="s">
        <v>1142</v>
      </c>
      <c r="D501" s="333">
        <v>39512</v>
      </c>
      <c r="E501" s="345"/>
    </row>
    <row r="502" spans="1:5" ht="15.75" x14ac:dyDescent="0.2">
      <c r="A502" s="343"/>
      <c r="B502" s="333" t="s">
        <v>840</v>
      </c>
      <c r="C502" s="333" t="s">
        <v>1143</v>
      </c>
      <c r="D502" s="333">
        <v>39513</v>
      </c>
      <c r="E502" s="345"/>
    </row>
    <row r="503" spans="1:5" ht="15.75" x14ac:dyDescent="0.2">
      <c r="A503" s="343"/>
      <c r="B503" s="333" t="s">
        <v>831</v>
      </c>
      <c r="C503" s="333" t="s">
        <v>1144</v>
      </c>
      <c r="D503" s="333">
        <v>59146522</v>
      </c>
      <c r="E503" s="345"/>
    </row>
    <row r="504" spans="1:5" ht="15.75" x14ac:dyDescent="0.2">
      <c r="A504" s="343"/>
      <c r="B504" s="333" t="s">
        <v>833</v>
      </c>
      <c r="C504" s="333" t="s">
        <v>1145</v>
      </c>
      <c r="D504" s="333">
        <v>29509122</v>
      </c>
      <c r="E504" s="345"/>
    </row>
    <row r="505" spans="1:5" ht="15.75" x14ac:dyDescent="0.2">
      <c r="A505" s="343"/>
      <c r="B505" s="333" t="s">
        <v>833</v>
      </c>
      <c r="C505" s="333" t="s">
        <v>1146</v>
      </c>
      <c r="D505" s="333">
        <v>28141661</v>
      </c>
      <c r="E505" s="345"/>
    </row>
    <row r="506" spans="1:5" ht="15.75" x14ac:dyDescent="0.2">
      <c r="A506" s="343"/>
      <c r="B506" s="333" t="s">
        <v>833</v>
      </c>
      <c r="C506" s="333" t="s">
        <v>1147</v>
      </c>
      <c r="D506" s="333">
        <v>12059481</v>
      </c>
      <c r="E506" s="345"/>
    </row>
    <row r="507" spans="1:5" ht="15.75" x14ac:dyDescent="0.2">
      <c r="A507" s="343"/>
      <c r="B507" s="333"/>
      <c r="C507" s="333"/>
      <c r="D507" s="330"/>
      <c r="E507" s="345"/>
    </row>
    <row r="508" spans="1:5" ht="15.75" x14ac:dyDescent="0.2">
      <c r="A508" s="343"/>
      <c r="B508" s="342" t="s">
        <v>1253</v>
      </c>
      <c r="C508" s="333"/>
      <c r="D508" s="331">
        <v>51255842</v>
      </c>
      <c r="E508" s="345"/>
    </row>
    <row r="509" spans="1:5" ht="15.75" x14ac:dyDescent="0.2">
      <c r="A509" s="343"/>
      <c r="B509" s="694" t="s">
        <v>885</v>
      </c>
      <c r="C509" s="694" t="s">
        <v>1631</v>
      </c>
      <c r="D509" s="700">
        <v>36851418</v>
      </c>
      <c r="E509" s="345"/>
    </row>
    <row r="510" spans="1:5" ht="15.75" x14ac:dyDescent="0.2">
      <c r="A510" s="343"/>
      <c r="B510" s="694" t="s">
        <v>867</v>
      </c>
      <c r="C510" s="694" t="s">
        <v>1632</v>
      </c>
      <c r="D510" s="700"/>
      <c r="E510" s="345"/>
    </row>
    <row r="511" spans="1:5" ht="15.75" x14ac:dyDescent="0.2">
      <c r="A511" s="343"/>
      <c r="B511" s="333"/>
      <c r="C511" s="333"/>
      <c r="D511" s="358"/>
      <c r="E511" s="345"/>
    </row>
    <row r="512" spans="1:5" ht="15.75" x14ac:dyDescent="0.2">
      <c r="A512" s="343"/>
      <c r="B512" s="342" t="s">
        <v>1255</v>
      </c>
      <c r="C512" s="342"/>
      <c r="D512" s="331">
        <v>34456921</v>
      </c>
      <c r="E512" s="345"/>
    </row>
    <row r="513" spans="1:5" ht="15.75" x14ac:dyDescent="0.2">
      <c r="A513" s="343"/>
      <c r="B513" s="333" t="s">
        <v>831</v>
      </c>
      <c r="C513" s="333" t="s">
        <v>1287</v>
      </c>
      <c r="D513" s="330">
        <v>217481167</v>
      </c>
      <c r="E513" s="345"/>
    </row>
    <row r="514" spans="1:5" ht="15.75" x14ac:dyDescent="0.2">
      <c r="A514" s="343"/>
      <c r="B514" s="333" t="s">
        <v>833</v>
      </c>
      <c r="C514" s="333" t="s">
        <v>1288</v>
      </c>
      <c r="D514" s="330">
        <v>337110415</v>
      </c>
      <c r="E514" s="345"/>
    </row>
    <row r="515" spans="1:5" ht="15.75" x14ac:dyDescent="0.2">
      <c r="A515" s="343"/>
      <c r="B515" s="333" t="s">
        <v>870</v>
      </c>
      <c r="C515" s="333" t="s">
        <v>1289</v>
      </c>
      <c r="D515" s="330">
        <v>1064310</v>
      </c>
      <c r="E515" s="345"/>
    </row>
    <row r="516" spans="1:5" ht="15.75" x14ac:dyDescent="0.2">
      <c r="A516" s="343"/>
      <c r="B516" s="694" t="s">
        <v>840</v>
      </c>
      <c r="C516" s="694" t="s">
        <v>1471</v>
      </c>
      <c r="D516" s="330">
        <v>38586749</v>
      </c>
      <c r="E516" s="345"/>
    </row>
    <row r="517" spans="1:5" ht="15.75" x14ac:dyDescent="0.2">
      <c r="A517" s="343"/>
      <c r="B517" s="333"/>
      <c r="C517" s="333"/>
      <c r="D517" s="330"/>
      <c r="E517" s="345"/>
    </row>
    <row r="518" spans="1:5" ht="15.75" x14ac:dyDescent="0.2">
      <c r="A518" s="343"/>
      <c r="B518" s="342" t="s">
        <v>1256</v>
      </c>
      <c r="C518" s="342"/>
      <c r="D518" s="331">
        <v>23065758</v>
      </c>
      <c r="E518" s="345"/>
    </row>
    <row r="519" spans="1:5" ht="15.75" x14ac:dyDescent="0.2">
      <c r="A519" s="343"/>
      <c r="B519" s="333" t="s">
        <v>829</v>
      </c>
      <c r="C519" s="333" t="s">
        <v>1290</v>
      </c>
      <c r="D519" s="330">
        <v>22853055</v>
      </c>
      <c r="E519" s="345"/>
    </row>
    <row r="520" spans="1:5" ht="15.75" x14ac:dyDescent="0.2">
      <c r="A520" s="343"/>
      <c r="B520" s="333" t="s">
        <v>831</v>
      </c>
      <c r="C520" s="333" t="s">
        <v>1291</v>
      </c>
      <c r="D520" s="330">
        <v>318226909</v>
      </c>
      <c r="E520" s="345"/>
    </row>
    <row r="521" spans="1:5" ht="15.75" x14ac:dyDescent="0.2">
      <c r="A521" s="343"/>
      <c r="B521" s="333" t="s">
        <v>833</v>
      </c>
      <c r="C521" s="333" t="s">
        <v>1292</v>
      </c>
      <c r="D521" s="330">
        <v>211871827</v>
      </c>
      <c r="E521" s="345"/>
    </row>
    <row r="522" spans="1:5" ht="15.75" x14ac:dyDescent="0.2">
      <c r="A522" s="343"/>
      <c r="B522" s="333" t="s">
        <v>839</v>
      </c>
      <c r="C522" s="333" t="s">
        <v>1293</v>
      </c>
      <c r="D522" s="330">
        <v>24235889</v>
      </c>
      <c r="E522" s="345"/>
    </row>
    <row r="523" spans="1:5" ht="15.75" x14ac:dyDescent="0.2">
      <c r="A523" s="343"/>
      <c r="B523" s="694" t="s">
        <v>839</v>
      </c>
      <c r="C523" s="694" t="s">
        <v>1635</v>
      </c>
      <c r="D523" s="330"/>
      <c r="E523" s="345"/>
    </row>
    <row r="524" spans="1:5" ht="15.75" x14ac:dyDescent="0.2">
      <c r="A524" s="343"/>
      <c r="B524" s="333" t="s">
        <v>873</v>
      </c>
      <c r="C524" s="333" t="s">
        <v>1554</v>
      </c>
      <c r="D524" s="330"/>
      <c r="E524" s="345"/>
    </row>
    <row r="525" spans="1:5" ht="15.75" x14ac:dyDescent="0.2">
      <c r="A525" s="343"/>
      <c r="B525" s="333" t="s">
        <v>844</v>
      </c>
      <c r="C525" s="333" t="s">
        <v>1555</v>
      </c>
      <c r="D525" s="330"/>
      <c r="E525" s="345"/>
    </row>
    <row r="526" spans="1:5" ht="15.75" x14ac:dyDescent="0.2">
      <c r="A526" s="343"/>
      <c r="B526" s="333" t="s">
        <v>1462</v>
      </c>
      <c r="C526" s="333" t="s">
        <v>1556</v>
      </c>
      <c r="D526" s="330"/>
      <c r="E526" s="345"/>
    </row>
    <row r="527" spans="1:5" ht="15.75" x14ac:dyDescent="0.2">
      <c r="A527" s="343"/>
      <c r="B527" s="333" t="s">
        <v>1491</v>
      </c>
      <c r="C527" s="333" t="s">
        <v>1557</v>
      </c>
      <c r="D527" s="330"/>
      <c r="E527" s="345"/>
    </row>
    <row r="528" spans="1:5" ht="15.75" x14ac:dyDescent="0.2">
      <c r="A528" s="343"/>
      <c r="B528" s="333" t="s">
        <v>1493</v>
      </c>
      <c r="C528" s="333" t="s">
        <v>1558</v>
      </c>
      <c r="D528" s="330"/>
      <c r="E528" s="345"/>
    </row>
    <row r="529" spans="1:5" ht="31.5" x14ac:dyDescent="0.2">
      <c r="A529" s="343"/>
      <c r="B529" s="333" t="s">
        <v>1559</v>
      </c>
      <c r="C529" s="333" t="s">
        <v>1560</v>
      </c>
      <c r="D529" s="330"/>
      <c r="E529" s="345"/>
    </row>
    <row r="530" spans="1:5" ht="15.75" x14ac:dyDescent="0.2">
      <c r="A530" s="343"/>
      <c r="B530" s="333" t="s">
        <v>1493</v>
      </c>
      <c r="C530" s="333" t="s">
        <v>1561</v>
      </c>
      <c r="D530" s="330"/>
      <c r="E530" s="345"/>
    </row>
    <row r="531" spans="1:5" ht="31.5" x14ac:dyDescent="0.2">
      <c r="A531" s="343"/>
      <c r="B531" s="333" t="s">
        <v>1559</v>
      </c>
      <c r="C531" s="333" t="s">
        <v>1562</v>
      </c>
      <c r="D531" s="330"/>
      <c r="E531" s="345"/>
    </row>
    <row r="532" spans="1:5" ht="15.75" x14ac:dyDescent="0.2">
      <c r="A532" s="343"/>
      <c r="B532" s="333"/>
      <c r="C532" s="333"/>
      <c r="D532" s="330"/>
      <c r="E532" s="345"/>
    </row>
    <row r="533" spans="1:5" ht="15.75" x14ac:dyDescent="0.2">
      <c r="A533" s="343"/>
      <c r="B533" s="342" t="s">
        <v>1257</v>
      </c>
      <c r="C533" s="342"/>
      <c r="D533" s="331">
        <v>24894404</v>
      </c>
      <c r="E533" s="345"/>
    </row>
    <row r="534" spans="1:5" ht="15.75" x14ac:dyDescent="0.2">
      <c r="A534" s="343"/>
      <c r="B534" s="333" t="s">
        <v>829</v>
      </c>
      <c r="C534" s="333" t="s">
        <v>1267</v>
      </c>
      <c r="D534" s="330">
        <v>25338831</v>
      </c>
      <c r="E534" s="345"/>
    </row>
    <row r="535" spans="1:5" ht="15.75" x14ac:dyDescent="0.2">
      <c r="A535" s="343"/>
      <c r="B535" s="694" t="s">
        <v>831</v>
      </c>
      <c r="C535" s="694" t="s">
        <v>1505</v>
      </c>
      <c r="D535" s="330">
        <v>212939797</v>
      </c>
      <c r="E535" s="345"/>
    </row>
    <row r="536" spans="1:5" ht="15.75" x14ac:dyDescent="0.2">
      <c r="A536" s="343"/>
      <c r="B536" s="694" t="s">
        <v>831</v>
      </c>
      <c r="C536" s="694" t="s">
        <v>1506</v>
      </c>
      <c r="D536" s="330">
        <v>328201280</v>
      </c>
      <c r="E536" s="345"/>
    </row>
    <row r="537" spans="1:5" ht="15.75" x14ac:dyDescent="0.2">
      <c r="A537" s="343"/>
      <c r="B537" s="694" t="s">
        <v>831</v>
      </c>
      <c r="C537" s="694" t="s">
        <v>1507</v>
      </c>
      <c r="D537" s="330">
        <v>220258966</v>
      </c>
      <c r="E537" s="345"/>
    </row>
    <row r="538" spans="1:5" ht="15.75" x14ac:dyDescent="0.2">
      <c r="A538" s="343"/>
      <c r="B538" s="333"/>
      <c r="C538" s="333"/>
      <c r="D538" s="330"/>
      <c r="E538" s="345"/>
    </row>
    <row r="539" spans="1:5" ht="15.75" x14ac:dyDescent="0.2">
      <c r="A539" s="343"/>
      <c r="B539" s="342" t="s">
        <v>1258</v>
      </c>
      <c r="C539" s="342"/>
      <c r="D539" s="331">
        <v>4472403</v>
      </c>
      <c r="E539" s="345"/>
    </row>
    <row r="540" spans="1:5" ht="15.75" x14ac:dyDescent="0.2">
      <c r="A540" s="343"/>
      <c r="B540" s="333"/>
      <c r="C540" s="333"/>
      <c r="D540" s="330"/>
      <c r="E540" s="345"/>
    </row>
    <row r="541" spans="1:5" ht="15.75" x14ac:dyDescent="0.2">
      <c r="A541" s="343"/>
      <c r="B541" s="342" t="s">
        <v>1259</v>
      </c>
      <c r="C541" s="342"/>
      <c r="D541" s="331">
        <v>59674770</v>
      </c>
      <c r="E541" s="345"/>
    </row>
    <row r="542" spans="1:5" ht="15.75" x14ac:dyDescent="0.2">
      <c r="A542" s="343"/>
      <c r="B542" s="333"/>
      <c r="C542" s="333"/>
      <c r="D542" s="330"/>
      <c r="E542" s="345"/>
    </row>
    <row r="543" spans="1:5" ht="15.75" x14ac:dyDescent="0.2">
      <c r="A543" s="343"/>
      <c r="B543" s="342" t="s">
        <v>1260</v>
      </c>
      <c r="C543" s="342"/>
      <c r="D543" s="331">
        <v>38530663</v>
      </c>
      <c r="E543" s="345"/>
    </row>
    <row r="544" spans="1:5" ht="15.75" x14ac:dyDescent="0.2">
      <c r="A544" s="343"/>
      <c r="B544" s="333" t="s">
        <v>829</v>
      </c>
      <c r="C544" s="333" t="s">
        <v>1280</v>
      </c>
      <c r="D544" s="330">
        <v>11454782</v>
      </c>
      <c r="E544" s="345"/>
    </row>
    <row r="545" spans="1:5" ht="15.75" x14ac:dyDescent="0.2">
      <c r="A545" s="343"/>
      <c r="B545" s="333" t="s">
        <v>833</v>
      </c>
      <c r="C545" s="333" t="s">
        <v>1281</v>
      </c>
      <c r="D545" s="330">
        <v>220310502</v>
      </c>
      <c r="E545" s="345"/>
    </row>
    <row r="546" spans="1:5" ht="15.75" x14ac:dyDescent="0.2">
      <c r="A546" s="343"/>
      <c r="B546" s="333" t="s">
        <v>1125</v>
      </c>
      <c r="C546" s="333" t="s">
        <v>1282</v>
      </c>
      <c r="D546" s="330">
        <v>51269744</v>
      </c>
      <c r="E546" s="345"/>
    </row>
    <row r="547" spans="1:5" ht="15.75" x14ac:dyDescent="0.2">
      <c r="A547" s="343"/>
      <c r="B547" s="333" t="s">
        <v>870</v>
      </c>
      <c r="C547" s="333" t="s">
        <v>1283</v>
      </c>
      <c r="D547" s="330">
        <v>51237253</v>
      </c>
      <c r="E547" s="345"/>
    </row>
    <row r="548" spans="1:5" ht="15.75" x14ac:dyDescent="0.2">
      <c r="A548" s="343"/>
      <c r="B548" s="333" t="s">
        <v>840</v>
      </c>
      <c r="C548" s="333" t="s">
        <v>1284</v>
      </c>
      <c r="D548" s="330">
        <v>34479964</v>
      </c>
      <c r="E548" s="345"/>
    </row>
    <row r="549" spans="1:5" ht="15.75" x14ac:dyDescent="0.2">
      <c r="A549" s="343"/>
      <c r="B549" s="333" t="s">
        <v>1285</v>
      </c>
      <c r="C549" s="333" t="s">
        <v>1286</v>
      </c>
      <c r="D549" s="330">
        <v>37749348</v>
      </c>
      <c r="E549" s="345"/>
    </row>
    <row r="550" spans="1:5" ht="15.75" x14ac:dyDescent="0.2">
      <c r="A550" s="343"/>
      <c r="B550" s="333" t="s">
        <v>1575</v>
      </c>
      <c r="C550" s="333" t="s">
        <v>1576</v>
      </c>
      <c r="D550" s="330"/>
      <c r="E550" s="345"/>
    </row>
    <row r="551" spans="1:5" ht="15.75" x14ac:dyDescent="0.2">
      <c r="A551" s="343"/>
      <c r="B551" s="333" t="s">
        <v>1577</v>
      </c>
      <c r="C551" s="333" t="s">
        <v>1578</v>
      </c>
      <c r="D551" s="330"/>
      <c r="E551" s="345"/>
    </row>
    <row r="552" spans="1:5" ht="15.75" x14ac:dyDescent="0.2">
      <c r="A552" s="343"/>
      <c r="B552" s="333" t="s">
        <v>1541</v>
      </c>
      <c r="C552" s="333" t="s">
        <v>1579</v>
      </c>
      <c r="D552" s="330"/>
      <c r="E552" s="345"/>
    </row>
    <row r="553" spans="1:5" ht="15.75" x14ac:dyDescent="0.2">
      <c r="A553" s="343"/>
      <c r="B553" s="333" t="s">
        <v>1541</v>
      </c>
      <c r="C553" s="333" t="s">
        <v>1580</v>
      </c>
      <c r="D553" s="330"/>
      <c r="E553" s="345"/>
    </row>
    <row r="554" spans="1:5" ht="15.75" x14ac:dyDescent="0.2">
      <c r="A554" s="343"/>
      <c r="B554" s="333" t="s">
        <v>1493</v>
      </c>
      <c r="C554" s="333" t="s">
        <v>1581</v>
      </c>
      <c r="D554" s="330"/>
      <c r="E554" s="345"/>
    </row>
    <row r="555" spans="1:5" ht="31.5" x14ac:dyDescent="0.2">
      <c r="A555" s="343"/>
      <c r="B555" s="333" t="s">
        <v>1559</v>
      </c>
      <c r="C555" s="333" t="s">
        <v>1582</v>
      </c>
      <c r="D555" s="330"/>
      <c r="E555" s="345"/>
    </row>
    <row r="556" spans="1:5" ht="15.75" x14ac:dyDescent="0.2">
      <c r="A556" s="343"/>
      <c r="B556" s="333"/>
      <c r="C556" s="333"/>
      <c r="D556" s="330"/>
      <c r="E556" s="345"/>
    </row>
    <row r="557" spans="1:5" ht="63" x14ac:dyDescent="0.2">
      <c r="A557" s="707"/>
      <c r="B557" s="708" t="s">
        <v>1152</v>
      </c>
      <c r="C557" s="709"/>
      <c r="D557" s="710"/>
      <c r="E557" s="711"/>
    </row>
    <row r="558" spans="1:5" ht="15.75" x14ac:dyDescent="0.2">
      <c r="A558" s="671" t="s">
        <v>16</v>
      </c>
      <c r="B558" s="681"/>
      <c r="C558" s="675"/>
      <c r="D558" s="672">
        <v>520017450</v>
      </c>
      <c r="E558" s="674"/>
    </row>
    <row r="559" spans="1:5" ht="15.75" x14ac:dyDescent="0.2">
      <c r="A559" s="329"/>
      <c r="B559" s="331"/>
      <c r="C559" s="344"/>
      <c r="D559" s="331"/>
      <c r="E559" s="332"/>
    </row>
    <row r="560" spans="1:5" ht="63.75" customHeight="1" x14ac:dyDescent="0.2">
      <c r="A560" s="329"/>
      <c r="B560" s="331" t="s">
        <v>45</v>
      </c>
      <c r="C560" s="330"/>
      <c r="D560" s="331">
        <v>38360301</v>
      </c>
      <c r="E560" s="347" t="s">
        <v>822</v>
      </c>
    </row>
    <row r="561" spans="1:5" ht="15.75" x14ac:dyDescent="0.2">
      <c r="A561" s="343"/>
      <c r="B561" s="331"/>
      <c r="C561" s="330"/>
      <c r="D561" s="330"/>
      <c r="E561" s="332"/>
    </row>
    <row r="562" spans="1:5" ht="15.75" x14ac:dyDescent="0.2">
      <c r="A562" s="343"/>
      <c r="B562" s="331"/>
      <c r="C562" s="330"/>
      <c r="D562" s="330"/>
      <c r="E562" s="332"/>
    </row>
    <row r="563" spans="1:5" ht="63" x14ac:dyDescent="0.2">
      <c r="A563" s="343"/>
      <c r="B563" s="331" t="s">
        <v>6</v>
      </c>
      <c r="C563" s="330"/>
      <c r="D563" s="331">
        <v>1295997</v>
      </c>
      <c r="E563" s="347" t="s">
        <v>822</v>
      </c>
    </row>
    <row r="564" spans="1:5" ht="15.75" x14ac:dyDescent="0.2">
      <c r="A564" s="343"/>
      <c r="B564" s="331"/>
      <c r="C564" s="330"/>
      <c r="D564" s="330"/>
      <c r="E564" s="332"/>
    </row>
    <row r="565" spans="1:5" ht="15.75" x14ac:dyDescent="0.2">
      <c r="A565" s="343"/>
      <c r="B565" s="331" t="s">
        <v>780</v>
      </c>
      <c r="C565" s="330"/>
      <c r="D565" s="346">
        <v>30108195</v>
      </c>
      <c r="E565" s="332"/>
    </row>
    <row r="566" spans="1:5" ht="15.75" x14ac:dyDescent="0.2">
      <c r="A566" s="343"/>
      <c r="B566" s="331"/>
      <c r="C566" s="760" t="s">
        <v>1157</v>
      </c>
      <c r="D566" s="758" t="s">
        <v>1158</v>
      </c>
      <c r="E566" s="332"/>
    </row>
    <row r="567" spans="1:5" ht="36" x14ac:dyDescent="0.2">
      <c r="A567" s="343"/>
      <c r="B567" s="342"/>
      <c r="C567" s="760" t="s">
        <v>1159</v>
      </c>
      <c r="D567" s="758" t="s">
        <v>1363</v>
      </c>
      <c r="E567" s="332"/>
    </row>
    <row r="568" spans="1:5" ht="15.75" x14ac:dyDescent="0.2">
      <c r="A568" s="343"/>
      <c r="B568" s="331"/>
      <c r="C568" s="521" t="s">
        <v>17</v>
      </c>
      <c r="D568" s="759">
        <v>520023185</v>
      </c>
      <c r="E568" s="332"/>
    </row>
    <row r="569" spans="1:5" ht="36" customHeight="1" x14ac:dyDescent="0.2">
      <c r="A569" s="343"/>
      <c r="B569" s="331"/>
      <c r="C569" s="766" t="s">
        <v>1636</v>
      </c>
      <c r="D569" s="330">
        <v>520043290</v>
      </c>
      <c r="E569" s="332"/>
    </row>
    <row r="570" spans="1:5" ht="15.75" x14ac:dyDescent="0.2">
      <c r="A570" s="343"/>
      <c r="B570" s="331"/>
      <c r="C570" s="501" t="s">
        <v>10</v>
      </c>
      <c r="D570" s="330">
        <v>520044322</v>
      </c>
      <c r="E570" s="332"/>
    </row>
    <row r="571" spans="1:5" ht="15.75" x14ac:dyDescent="0.2">
      <c r="A571" s="343"/>
      <c r="B571" s="331"/>
      <c r="C571" s="501" t="s">
        <v>121</v>
      </c>
      <c r="D571" s="330">
        <v>520041989</v>
      </c>
      <c r="E571" s="332"/>
    </row>
    <row r="572" spans="1:5" ht="31.5" x14ac:dyDescent="0.2">
      <c r="A572" s="343"/>
      <c r="B572" s="331"/>
      <c r="C572" s="324" t="s">
        <v>1364</v>
      </c>
      <c r="D572" s="501">
        <v>580116515</v>
      </c>
      <c r="E572" s="332"/>
    </row>
    <row r="573" spans="1:5" ht="15.75" x14ac:dyDescent="0.2">
      <c r="A573" s="343"/>
      <c r="B573" s="331"/>
      <c r="C573" s="766" t="s">
        <v>1637</v>
      </c>
      <c r="D573" s="501">
        <v>514748839</v>
      </c>
      <c r="E573" s="332"/>
    </row>
    <row r="574" spans="1:5" ht="15.75" x14ac:dyDescent="0.2">
      <c r="A574" s="343"/>
      <c r="B574" s="331"/>
      <c r="C574" s="766" t="s">
        <v>1638</v>
      </c>
      <c r="D574" s="501">
        <v>580119518</v>
      </c>
      <c r="E574" s="332"/>
    </row>
    <row r="575" spans="1:5" ht="15.75" x14ac:dyDescent="0.2">
      <c r="A575" s="343"/>
      <c r="B575" s="331"/>
      <c r="C575" s="330"/>
      <c r="D575" s="330"/>
      <c r="E575" s="332"/>
    </row>
    <row r="576" spans="1:5" ht="15.75" x14ac:dyDescent="0.2">
      <c r="A576" s="343"/>
      <c r="B576" s="331" t="s">
        <v>75</v>
      </c>
      <c r="C576" s="330"/>
      <c r="D576" s="331">
        <v>65474108</v>
      </c>
      <c r="E576" s="332"/>
    </row>
    <row r="577" spans="1:5" ht="15.75" x14ac:dyDescent="0.2">
      <c r="A577" s="343"/>
      <c r="B577" s="331"/>
      <c r="C577" s="333" t="s">
        <v>1365</v>
      </c>
      <c r="D577" s="330">
        <v>520017450</v>
      </c>
      <c r="E577" s="332"/>
    </row>
    <row r="578" spans="1:5" ht="15.75" x14ac:dyDescent="0.2">
      <c r="A578" s="343"/>
      <c r="B578" s="331"/>
      <c r="C578" s="333" t="s">
        <v>10</v>
      </c>
      <c r="D578" s="339">
        <v>520044322</v>
      </c>
      <c r="E578" s="359"/>
    </row>
    <row r="579" spans="1:5" ht="15.75" x14ac:dyDescent="0.2">
      <c r="A579" s="343"/>
      <c r="B579" s="331"/>
      <c r="C579" s="333" t="s">
        <v>305</v>
      </c>
      <c r="D579" s="339">
        <v>520041419</v>
      </c>
      <c r="E579" s="359"/>
    </row>
    <row r="580" spans="1:5" ht="15.75" x14ac:dyDescent="0.2">
      <c r="A580" s="343"/>
      <c r="B580" s="331"/>
      <c r="C580" s="333" t="s">
        <v>253</v>
      </c>
      <c r="D580" s="339">
        <v>513343285</v>
      </c>
      <c r="E580" s="359"/>
    </row>
    <row r="581" spans="1:5" ht="31.5" x14ac:dyDescent="0.2">
      <c r="A581" s="343"/>
      <c r="B581" s="331"/>
      <c r="C581" s="333" t="s">
        <v>254</v>
      </c>
      <c r="D581" s="339">
        <v>520018946</v>
      </c>
      <c r="E581" s="359"/>
    </row>
    <row r="582" spans="1:5" ht="15.75" x14ac:dyDescent="0.2">
      <c r="A582" s="343"/>
      <c r="B582" s="331"/>
      <c r="C582" s="333" t="s">
        <v>304</v>
      </c>
      <c r="D582" s="339">
        <v>520033291</v>
      </c>
      <c r="E582" s="359"/>
    </row>
    <row r="583" spans="1:5" ht="15.75" x14ac:dyDescent="0.2">
      <c r="A583" s="343"/>
      <c r="B583" s="331"/>
      <c r="C583" s="339" t="s">
        <v>335</v>
      </c>
      <c r="D583" s="339">
        <v>510947153</v>
      </c>
      <c r="E583" s="359"/>
    </row>
    <row r="584" spans="1:5" ht="15.75" x14ac:dyDescent="0.2">
      <c r="A584" s="343"/>
      <c r="B584" s="331"/>
      <c r="C584" s="339" t="s">
        <v>299</v>
      </c>
      <c r="D584" s="339">
        <v>513017152</v>
      </c>
      <c r="E584" s="359"/>
    </row>
    <row r="585" spans="1:5" ht="15.75" x14ac:dyDescent="0.2">
      <c r="A585" s="343"/>
      <c r="B585" s="331"/>
      <c r="C585" s="455" t="s">
        <v>1166</v>
      </c>
      <c r="D585" s="339">
        <v>520032681</v>
      </c>
      <c r="E585" s="359"/>
    </row>
    <row r="586" spans="1:5" ht="15.75" x14ac:dyDescent="0.2">
      <c r="A586" s="343"/>
      <c r="B586" s="331"/>
      <c r="C586" s="519" t="s">
        <v>1167</v>
      </c>
      <c r="D586" s="339">
        <v>246647101</v>
      </c>
      <c r="E586" s="359"/>
    </row>
    <row r="587" spans="1:5" ht="15.75" x14ac:dyDescent="0.2">
      <c r="A587" s="343"/>
      <c r="B587" s="331"/>
      <c r="C587" s="520" t="s">
        <v>1366</v>
      </c>
      <c r="D587" s="339">
        <v>520043910</v>
      </c>
      <c r="E587" s="359"/>
    </row>
    <row r="588" spans="1:5" ht="15.75" x14ac:dyDescent="0.2">
      <c r="A588" s="343"/>
      <c r="B588" s="331"/>
      <c r="C588" s="455" t="s">
        <v>1169</v>
      </c>
      <c r="D588" s="339">
        <v>511492639</v>
      </c>
      <c r="E588" s="359"/>
    </row>
    <row r="589" spans="1:5" ht="31.5" x14ac:dyDescent="0.2">
      <c r="A589" s="343"/>
      <c r="B589" s="331"/>
      <c r="C589" s="455" t="s">
        <v>339</v>
      </c>
      <c r="D589" s="339">
        <v>511798407</v>
      </c>
      <c r="E589" s="359"/>
    </row>
    <row r="590" spans="1:5" ht="15.75" x14ac:dyDescent="0.2">
      <c r="A590" s="343"/>
      <c r="B590" s="331"/>
      <c r="C590" s="455" t="s">
        <v>1171</v>
      </c>
      <c r="D590" s="339">
        <v>611449715</v>
      </c>
      <c r="E590" s="359"/>
    </row>
    <row r="591" spans="1:5" ht="15.75" x14ac:dyDescent="0.2">
      <c r="A591" s="343"/>
      <c r="B591" s="331"/>
      <c r="C591" s="339" t="s">
        <v>1170</v>
      </c>
      <c r="D591" s="339">
        <v>513276600</v>
      </c>
      <c r="E591" s="359"/>
    </row>
    <row r="592" spans="1:5" ht="15.75" x14ac:dyDescent="0.2">
      <c r="A592" s="343"/>
      <c r="B592" s="331"/>
      <c r="C592" s="339" t="s">
        <v>346</v>
      </c>
      <c r="D592" s="339">
        <v>513593558</v>
      </c>
      <c r="E592" s="359"/>
    </row>
    <row r="593" spans="1:5" ht="15.75" x14ac:dyDescent="0.2">
      <c r="A593" s="343"/>
      <c r="B593" s="331"/>
      <c r="C593" s="339" t="s">
        <v>255</v>
      </c>
      <c r="D593" s="339">
        <v>514012533</v>
      </c>
      <c r="E593" s="359"/>
    </row>
    <row r="594" spans="1:5" ht="15.75" x14ac:dyDescent="0.2">
      <c r="A594" s="343"/>
      <c r="B594" s="331"/>
      <c r="C594" s="339" t="s">
        <v>736</v>
      </c>
      <c r="D594" s="339">
        <v>514620277</v>
      </c>
      <c r="E594" s="359"/>
    </row>
    <row r="595" spans="1:5" ht="15.75" x14ac:dyDescent="0.2">
      <c r="A595" s="343"/>
      <c r="B595" s="342"/>
      <c r="C595" s="339" t="s">
        <v>771</v>
      </c>
      <c r="D595" s="493">
        <v>520032970</v>
      </c>
      <c r="E595" s="359"/>
    </row>
    <row r="596" spans="1:5" ht="31.5" x14ac:dyDescent="0.2">
      <c r="A596" s="343"/>
      <c r="B596" s="342"/>
      <c r="C596" s="339" t="s">
        <v>770</v>
      </c>
      <c r="D596" s="339">
        <v>514669878</v>
      </c>
      <c r="E596" s="494"/>
    </row>
    <row r="597" spans="1:5" ht="31.5" x14ac:dyDescent="0.2">
      <c r="A597" s="343"/>
      <c r="B597" s="331"/>
      <c r="C597" s="339" t="s">
        <v>1367</v>
      </c>
      <c r="D597" s="493">
        <v>550244909</v>
      </c>
      <c r="E597" s="496"/>
    </row>
    <row r="598" spans="1:5" ht="15.75" x14ac:dyDescent="0.2">
      <c r="A598" s="343"/>
      <c r="B598" s="331"/>
      <c r="C598" s="339" t="s">
        <v>1368</v>
      </c>
      <c r="D598" s="493">
        <v>514837111</v>
      </c>
      <c r="E598" s="496"/>
    </row>
    <row r="599" spans="1:5" ht="15.75" x14ac:dyDescent="0.2">
      <c r="A599" s="343"/>
      <c r="B599" s="331"/>
      <c r="C599" s="330"/>
      <c r="D599" s="330"/>
      <c r="E599" s="495"/>
    </row>
    <row r="600" spans="1:5" ht="15.75" x14ac:dyDescent="0.2">
      <c r="A600" s="343"/>
      <c r="B600" s="331" t="s">
        <v>116</v>
      </c>
      <c r="C600" s="330"/>
      <c r="D600" s="331">
        <v>57906919</v>
      </c>
      <c r="E600" s="332"/>
    </row>
    <row r="601" spans="1:5" ht="15.75" x14ac:dyDescent="0.2">
      <c r="A601" s="343"/>
      <c r="B601" s="331"/>
      <c r="C601" s="330" t="s">
        <v>10</v>
      </c>
      <c r="D601" s="330">
        <v>520044322</v>
      </c>
      <c r="E601" s="332"/>
    </row>
    <row r="602" spans="1:5" ht="15.75" x14ac:dyDescent="0.2">
      <c r="A602" s="343"/>
      <c r="B602" s="331"/>
      <c r="C602" s="333" t="s">
        <v>305</v>
      </c>
      <c r="D602" s="330">
        <v>520041419</v>
      </c>
      <c r="E602" s="332"/>
    </row>
    <row r="603" spans="1:5" ht="15.75" x14ac:dyDescent="0.2">
      <c r="A603" s="343"/>
      <c r="B603" s="331"/>
      <c r="C603" s="333" t="s">
        <v>1166</v>
      </c>
      <c r="D603" s="330">
        <v>520032681</v>
      </c>
      <c r="E603" s="332"/>
    </row>
    <row r="604" spans="1:5" ht="15.75" x14ac:dyDescent="0.2">
      <c r="A604" s="343"/>
      <c r="B604" s="331"/>
      <c r="C604" s="333" t="s">
        <v>1365</v>
      </c>
      <c r="D604" s="330">
        <v>520017450</v>
      </c>
      <c r="E604" s="332"/>
    </row>
    <row r="605" spans="1:5" ht="15.75" x14ac:dyDescent="0.2">
      <c r="A605" s="343"/>
      <c r="B605" s="331"/>
      <c r="C605" s="518" t="s">
        <v>1369</v>
      </c>
      <c r="D605" s="330">
        <v>520043910</v>
      </c>
      <c r="E605" s="332"/>
    </row>
    <row r="606" spans="1:5" ht="15.75" x14ac:dyDescent="0.2">
      <c r="A606" s="343"/>
      <c r="B606" s="331"/>
      <c r="C606" s="333" t="s">
        <v>255</v>
      </c>
      <c r="D606" s="330">
        <v>514012533</v>
      </c>
      <c r="E606" s="332"/>
    </row>
    <row r="607" spans="1:5" ht="15.75" x14ac:dyDescent="0.2">
      <c r="A607" s="343"/>
      <c r="B607" s="331"/>
      <c r="C607" s="333" t="s">
        <v>17</v>
      </c>
      <c r="D607" s="330">
        <v>520023185</v>
      </c>
      <c r="E607" s="332"/>
    </row>
    <row r="608" spans="1:5" ht="15.75" x14ac:dyDescent="0.2">
      <c r="A608" s="343"/>
      <c r="B608" s="331"/>
      <c r="C608" s="333" t="s">
        <v>1370</v>
      </c>
      <c r="D608" s="330">
        <v>520032970</v>
      </c>
      <c r="E608" s="332"/>
    </row>
    <row r="609" spans="1:5" ht="15.75" x14ac:dyDescent="0.2">
      <c r="A609" s="343"/>
      <c r="B609" s="331"/>
      <c r="C609" s="330"/>
      <c r="D609" s="330"/>
      <c r="E609" s="332"/>
    </row>
    <row r="610" spans="1:5" ht="15.75" x14ac:dyDescent="0.2">
      <c r="A610" s="343"/>
      <c r="B610" s="331" t="s">
        <v>89</v>
      </c>
      <c r="C610" s="330"/>
      <c r="D610" s="331">
        <v>22030159</v>
      </c>
      <c r="E610" s="332"/>
    </row>
    <row r="611" spans="1:5" ht="15.75" x14ac:dyDescent="0.2">
      <c r="A611" s="343"/>
      <c r="B611" s="331"/>
      <c r="C611" s="333" t="s">
        <v>17</v>
      </c>
      <c r="D611" s="339">
        <v>520023185</v>
      </c>
      <c r="E611" s="359"/>
    </row>
    <row r="612" spans="1:5" ht="31.5" x14ac:dyDescent="0.2">
      <c r="A612" s="343"/>
      <c r="B612" s="331"/>
      <c r="C612" s="333" t="s">
        <v>11</v>
      </c>
      <c r="D612" s="339">
        <v>510855927</v>
      </c>
      <c r="E612" s="359"/>
    </row>
    <row r="613" spans="1:5" ht="31.5" x14ac:dyDescent="0.2">
      <c r="A613" s="343"/>
      <c r="B613" s="331"/>
      <c r="C613" s="333" t="s">
        <v>82</v>
      </c>
      <c r="D613" s="339">
        <v>520041369</v>
      </c>
      <c r="E613" s="359"/>
    </row>
    <row r="614" spans="1:5" ht="15.75" x14ac:dyDescent="0.2">
      <c r="A614" s="343"/>
      <c r="B614" s="331"/>
      <c r="C614" s="333" t="s">
        <v>46</v>
      </c>
      <c r="D614" s="339">
        <v>512855927</v>
      </c>
      <c r="E614" s="359"/>
    </row>
    <row r="615" spans="1:5" ht="15.75" x14ac:dyDescent="0.2">
      <c r="A615" s="343"/>
      <c r="B615" s="331"/>
      <c r="C615" s="333" t="s">
        <v>47</v>
      </c>
      <c r="D615" s="339">
        <v>512072430</v>
      </c>
      <c r="E615" s="359"/>
    </row>
    <row r="616" spans="1:5" ht="15.75" x14ac:dyDescent="0.2">
      <c r="A616" s="343"/>
      <c r="B616" s="331"/>
      <c r="C616" s="333" t="s">
        <v>48</v>
      </c>
      <c r="D616" s="339">
        <v>510467640</v>
      </c>
      <c r="E616" s="359"/>
    </row>
    <row r="617" spans="1:5" ht="31.5" x14ac:dyDescent="0.2">
      <c r="A617" s="343"/>
      <c r="B617" s="331"/>
      <c r="C617" s="333" t="s">
        <v>1176</v>
      </c>
      <c r="D617" s="339">
        <v>511343717</v>
      </c>
      <c r="E617" s="359"/>
    </row>
    <row r="618" spans="1:5" ht="31.5" x14ac:dyDescent="0.2">
      <c r="A618" s="343"/>
      <c r="B618" s="331"/>
      <c r="C618" s="333" t="s">
        <v>1177</v>
      </c>
      <c r="D618" s="339">
        <v>513987560</v>
      </c>
      <c r="E618" s="359"/>
    </row>
    <row r="619" spans="1:5" ht="31.5" x14ac:dyDescent="0.2">
      <c r="A619" s="343"/>
      <c r="B619" s="331"/>
      <c r="C619" s="333" t="s">
        <v>1178</v>
      </c>
      <c r="D619" s="339">
        <v>513672386</v>
      </c>
      <c r="E619" s="359"/>
    </row>
    <row r="620" spans="1:5" ht="31.5" x14ac:dyDescent="0.2">
      <c r="A620" s="343"/>
      <c r="B620" s="331"/>
      <c r="C620" s="333" t="s">
        <v>1179</v>
      </c>
      <c r="D620" s="339">
        <v>512417387</v>
      </c>
      <c r="E620" s="359"/>
    </row>
    <row r="621" spans="1:5" ht="15.75" x14ac:dyDescent="0.2">
      <c r="A621" s="343"/>
      <c r="B621" s="331"/>
      <c r="C621" s="333" t="s">
        <v>1180</v>
      </c>
      <c r="D621" s="339">
        <v>512959297</v>
      </c>
      <c r="E621" s="359"/>
    </row>
    <row r="622" spans="1:5" ht="15.75" x14ac:dyDescent="0.2">
      <c r="A622" s="343"/>
      <c r="B622" s="331"/>
      <c r="C622" s="333" t="s">
        <v>1181</v>
      </c>
      <c r="D622" s="339">
        <v>512711789</v>
      </c>
      <c r="E622" s="359"/>
    </row>
    <row r="623" spans="1:5" ht="15.75" x14ac:dyDescent="0.2">
      <c r="A623" s="343"/>
      <c r="B623" s="331"/>
      <c r="C623" s="333" t="s">
        <v>34</v>
      </c>
      <c r="D623" s="339">
        <v>512988080</v>
      </c>
      <c r="E623" s="359"/>
    </row>
    <row r="624" spans="1:5" ht="15.75" x14ac:dyDescent="0.2">
      <c r="A624" s="343"/>
      <c r="B624" s="331"/>
      <c r="C624" s="333" t="s">
        <v>19</v>
      </c>
      <c r="D624" s="339">
        <v>513459115</v>
      </c>
      <c r="E624" s="359"/>
    </row>
    <row r="625" spans="1:5" ht="15.75" x14ac:dyDescent="0.2">
      <c r="A625" s="343"/>
      <c r="B625" s="331"/>
      <c r="C625" s="333" t="s">
        <v>121</v>
      </c>
      <c r="D625" s="339">
        <v>520041989</v>
      </c>
      <c r="E625" s="359"/>
    </row>
    <row r="626" spans="1:5" ht="15.75" x14ac:dyDescent="0.2">
      <c r="A626" s="343"/>
      <c r="B626" s="331"/>
      <c r="C626" s="333" t="s">
        <v>1182</v>
      </c>
      <c r="D626" s="339">
        <v>514290345</v>
      </c>
      <c r="E626" s="359"/>
    </row>
    <row r="627" spans="1:5" ht="31.5" x14ac:dyDescent="0.2">
      <c r="A627" s="343"/>
      <c r="B627" s="331"/>
      <c r="C627" s="333" t="s">
        <v>25</v>
      </c>
      <c r="D627" s="339">
        <v>51310194</v>
      </c>
      <c r="E627" s="359"/>
    </row>
    <row r="628" spans="1:5" ht="31.5" x14ac:dyDescent="0.2">
      <c r="A628" s="343"/>
      <c r="B628" s="331"/>
      <c r="C628" s="333" t="s">
        <v>26</v>
      </c>
      <c r="D628" s="339">
        <v>513465641</v>
      </c>
      <c r="E628" s="359"/>
    </row>
    <row r="629" spans="1:5" ht="31.5" x14ac:dyDescent="0.2">
      <c r="A629" s="343"/>
      <c r="B629" s="331"/>
      <c r="C629" s="333" t="s">
        <v>74</v>
      </c>
      <c r="D629" s="339">
        <v>514154236</v>
      </c>
      <c r="E629" s="359"/>
    </row>
    <row r="630" spans="1:5" ht="31.5" x14ac:dyDescent="0.2">
      <c r="A630" s="343"/>
      <c r="B630" s="331"/>
      <c r="C630" s="324" t="s">
        <v>1183</v>
      </c>
      <c r="D630" s="322">
        <v>511257164</v>
      </c>
      <c r="E630" s="359"/>
    </row>
    <row r="631" spans="1:5" ht="31.5" x14ac:dyDescent="0.2">
      <c r="A631" s="343"/>
      <c r="B631" s="331"/>
      <c r="C631" s="324" t="s">
        <v>1184</v>
      </c>
      <c r="D631" s="322">
        <v>512123589</v>
      </c>
      <c r="E631" s="359"/>
    </row>
    <row r="632" spans="1:5" ht="31.5" x14ac:dyDescent="0.2">
      <c r="A632" s="343"/>
      <c r="B632" s="331"/>
      <c r="C632" s="324" t="s">
        <v>1185</v>
      </c>
      <c r="D632" s="322">
        <v>512207077</v>
      </c>
      <c r="E632" s="359"/>
    </row>
    <row r="633" spans="1:5" ht="15.75" x14ac:dyDescent="0.2">
      <c r="A633" s="343"/>
      <c r="B633" s="331"/>
      <c r="C633" s="521" t="s">
        <v>1186</v>
      </c>
      <c r="D633" s="322" t="s">
        <v>758</v>
      </c>
      <c r="E633" s="359"/>
    </row>
    <row r="634" spans="1:5" ht="15.75" x14ac:dyDescent="0.2">
      <c r="A634" s="343"/>
      <c r="B634" s="331"/>
      <c r="C634" s="324" t="s">
        <v>35</v>
      </c>
      <c r="D634" s="322">
        <v>520018482</v>
      </c>
      <c r="E634" s="359"/>
    </row>
    <row r="635" spans="1:5" ht="31.5" x14ac:dyDescent="0.2">
      <c r="A635" s="343"/>
      <c r="B635" s="331"/>
      <c r="C635" s="324" t="s">
        <v>1187</v>
      </c>
      <c r="D635" s="324">
        <v>514359199</v>
      </c>
      <c r="E635" s="359"/>
    </row>
    <row r="636" spans="1:5" ht="15.75" x14ac:dyDescent="0.2">
      <c r="A636" s="343"/>
      <c r="B636" s="339"/>
      <c r="C636" s="333"/>
      <c r="D636" s="339"/>
      <c r="E636" s="359"/>
    </row>
    <row r="637" spans="1:5" ht="15.75" x14ac:dyDescent="0.2">
      <c r="A637" s="343"/>
      <c r="B637" s="352" t="s">
        <v>1602</v>
      </c>
      <c r="C637" s="330"/>
      <c r="D637" s="331">
        <v>28017523</v>
      </c>
      <c r="E637" s="332"/>
    </row>
    <row r="638" spans="1:5" ht="15.75" x14ac:dyDescent="0.2">
      <c r="A638" s="343"/>
      <c r="B638" s="331"/>
      <c r="C638" s="330" t="s">
        <v>17</v>
      </c>
      <c r="D638" s="330">
        <v>520023185</v>
      </c>
      <c r="E638" s="332"/>
    </row>
    <row r="639" spans="1:5" ht="31.5" x14ac:dyDescent="0.2">
      <c r="A639" s="329"/>
      <c r="B639" s="331"/>
      <c r="C639" s="330" t="s">
        <v>11</v>
      </c>
      <c r="D639" s="330">
        <v>510855927</v>
      </c>
      <c r="E639" s="332"/>
    </row>
    <row r="640" spans="1:5" ht="15.75" x14ac:dyDescent="0.2">
      <c r="A640" s="329"/>
      <c r="B640" s="331"/>
      <c r="C640" s="330" t="s">
        <v>46</v>
      </c>
      <c r="D640" s="330">
        <v>512663675</v>
      </c>
      <c r="E640" s="332"/>
    </row>
    <row r="641" spans="1:5" ht="15.75" x14ac:dyDescent="0.2">
      <c r="A641" s="329"/>
      <c r="B641" s="331"/>
      <c r="C641" s="330" t="s">
        <v>47</v>
      </c>
      <c r="D641" s="330">
        <v>512072430</v>
      </c>
      <c r="E641" s="332"/>
    </row>
    <row r="642" spans="1:5" ht="31.5" x14ac:dyDescent="0.2">
      <c r="A642" s="329"/>
      <c r="B642" s="331"/>
      <c r="C642" s="330" t="s">
        <v>1192</v>
      </c>
      <c r="D642" s="330">
        <v>510467640</v>
      </c>
      <c r="E642" s="332"/>
    </row>
    <row r="643" spans="1:5" ht="31.5" x14ac:dyDescent="0.2">
      <c r="A643" s="329"/>
      <c r="B643" s="331"/>
      <c r="C643" s="323" t="s">
        <v>86</v>
      </c>
      <c r="D643" s="330">
        <v>511343717</v>
      </c>
      <c r="E643" s="332"/>
    </row>
    <row r="644" spans="1:5" ht="31.5" x14ac:dyDescent="0.2">
      <c r="A644" s="329"/>
      <c r="B644" s="331"/>
      <c r="C644" s="330" t="s">
        <v>1193</v>
      </c>
      <c r="D644" s="330">
        <v>512417387</v>
      </c>
      <c r="E644" s="332"/>
    </row>
    <row r="645" spans="1:5" ht="15.75" x14ac:dyDescent="0.2">
      <c r="A645" s="329"/>
      <c r="B645" s="331"/>
      <c r="C645" s="330" t="s">
        <v>111</v>
      </c>
      <c r="D645" s="330">
        <v>511751513</v>
      </c>
      <c r="E645" s="332"/>
    </row>
    <row r="646" spans="1:5" ht="31.5" x14ac:dyDescent="0.2">
      <c r="A646" s="329"/>
      <c r="B646" s="331"/>
      <c r="C646" s="330" t="s">
        <v>810</v>
      </c>
      <c r="D646" s="330">
        <v>513477505</v>
      </c>
      <c r="E646" s="332"/>
    </row>
    <row r="647" spans="1:5" ht="31.5" x14ac:dyDescent="0.2">
      <c r="A647" s="329"/>
      <c r="B647" s="331"/>
      <c r="C647" s="330" t="s">
        <v>1194</v>
      </c>
      <c r="D647" s="330">
        <v>513575415</v>
      </c>
      <c r="E647" s="332"/>
    </row>
    <row r="648" spans="1:5" ht="15.75" x14ac:dyDescent="0.2">
      <c r="A648" s="329"/>
      <c r="B648" s="331"/>
      <c r="C648" s="330"/>
      <c r="D648" s="330"/>
      <c r="E648" s="332"/>
    </row>
    <row r="649" spans="1:5" ht="15.75" x14ac:dyDescent="0.2">
      <c r="A649" s="329"/>
      <c r="B649" s="331" t="s">
        <v>1313</v>
      </c>
      <c r="C649" s="330"/>
      <c r="D649" s="331">
        <v>59601336</v>
      </c>
      <c r="E649" s="332"/>
    </row>
    <row r="650" spans="1:5" ht="15.75" x14ac:dyDescent="0.2">
      <c r="A650" s="329"/>
      <c r="B650" s="331"/>
      <c r="C650" s="330" t="s">
        <v>17</v>
      </c>
      <c r="D650" s="330">
        <v>520023185</v>
      </c>
      <c r="E650" s="332"/>
    </row>
    <row r="651" spans="1:5" ht="31.5" x14ac:dyDescent="0.2">
      <c r="A651" s="329"/>
      <c r="B651" s="331"/>
      <c r="C651" s="333" t="s">
        <v>11</v>
      </c>
      <c r="D651" s="330">
        <v>510855927</v>
      </c>
      <c r="E651" s="332"/>
    </row>
    <row r="652" spans="1:5" ht="15.75" x14ac:dyDescent="0.25">
      <c r="A652" s="329"/>
      <c r="B652" s="331"/>
      <c r="C652" s="23" t="s">
        <v>73</v>
      </c>
      <c r="D652" s="4">
        <v>512711789</v>
      </c>
      <c r="E652" s="332"/>
    </row>
    <row r="653" spans="1:5" ht="15.75" x14ac:dyDescent="0.25">
      <c r="A653" s="329"/>
      <c r="B653" s="331"/>
      <c r="C653" s="3" t="s">
        <v>32</v>
      </c>
      <c r="D653" s="373">
        <v>512959297</v>
      </c>
      <c r="E653" s="332"/>
    </row>
    <row r="654" spans="1:5" ht="15.75" x14ac:dyDescent="0.25">
      <c r="A654" s="329"/>
      <c r="B654" s="331"/>
      <c r="C654" s="3" t="s">
        <v>43</v>
      </c>
      <c r="D654" s="373">
        <v>513918110</v>
      </c>
      <c r="E654" s="332"/>
    </row>
    <row r="655" spans="1:5" ht="15.75" x14ac:dyDescent="0.2">
      <c r="A655" s="329"/>
      <c r="B655" s="331"/>
      <c r="C655" s="339"/>
      <c r="D655" s="339"/>
      <c r="E655" s="332"/>
    </row>
    <row r="656" spans="1:5" ht="15.75" x14ac:dyDescent="0.2">
      <c r="A656" s="329"/>
      <c r="B656" s="331" t="s">
        <v>786</v>
      </c>
      <c r="C656" s="330"/>
      <c r="D656" s="331">
        <v>50594062</v>
      </c>
      <c r="E656" s="332"/>
    </row>
    <row r="657" spans="1:5" ht="15.75" x14ac:dyDescent="0.2">
      <c r="A657" s="329"/>
      <c r="B657" s="331"/>
      <c r="C657" s="330" t="s">
        <v>17</v>
      </c>
      <c r="D657" s="330">
        <v>520023185</v>
      </c>
      <c r="E657" s="332"/>
    </row>
    <row r="658" spans="1:5" ht="31.5" x14ac:dyDescent="0.2">
      <c r="A658" s="329"/>
      <c r="B658" s="331"/>
      <c r="C658" s="339" t="s">
        <v>1189</v>
      </c>
      <c r="D658" s="339">
        <v>520041369</v>
      </c>
      <c r="E658" s="332"/>
    </row>
    <row r="659" spans="1:5" ht="31.5" x14ac:dyDescent="0.2">
      <c r="A659" s="329"/>
      <c r="B659" s="331"/>
      <c r="C659" s="339" t="s">
        <v>74</v>
      </c>
      <c r="D659" s="339">
        <v>514154236</v>
      </c>
      <c r="E659" s="332"/>
    </row>
    <row r="660" spans="1:5" ht="15.75" x14ac:dyDescent="0.2">
      <c r="A660" s="329"/>
      <c r="B660" s="331"/>
      <c r="C660" s="339"/>
      <c r="D660" s="721"/>
      <c r="E660" s="332"/>
    </row>
    <row r="661" spans="1:5" ht="15.75" x14ac:dyDescent="0.2">
      <c r="A661" s="671" t="s">
        <v>17</v>
      </c>
      <c r="B661" s="672"/>
      <c r="C661" s="673"/>
      <c r="D661" s="672">
        <v>520023185</v>
      </c>
      <c r="E661" s="674"/>
    </row>
    <row r="662" spans="1:5" ht="15.75" x14ac:dyDescent="0.2">
      <c r="A662" s="329"/>
      <c r="B662" s="331" t="s">
        <v>112</v>
      </c>
      <c r="C662" s="330"/>
      <c r="D662" s="331">
        <v>29714086</v>
      </c>
      <c r="E662" s="332"/>
    </row>
    <row r="663" spans="1:5" ht="15.75" x14ac:dyDescent="0.2">
      <c r="A663" s="329"/>
      <c r="B663" s="331"/>
      <c r="C663" s="330" t="s">
        <v>253</v>
      </c>
      <c r="D663" s="330">
        <v>513343285</v>
      </c>
      <c r="E663" s="332"/>
    </row>
    <row r="664" spans="1:5" ht="31.5" x14ac:dyDescent="0.2">
      <c r="A664" s="329"/>
      <c r="B664" s="331"/>
      <c r="C664" s="330" t="s">
        <v>254</v>
      </c>
      <c r="D664" s="330">
        <v>520018946</v>
      </c>
      <c r="E664" s="332"/>
    </row>
    <row r="665" spans="1:5" ht="15.75" x14ac:dyDescent="0.2">
      <c r="A665" s="329"/>
      <c r="B665" s="331"/>
      <c r="C665" s="330" t="s">
        <v>17</v>
      </c>
      <c r="D665" s="330">
        <v>520023185</v>
      </c>
      <c r="E665" s="332"/>
    </row>
    <row r="666" spans="1:5" ht="15.75" x14ac:dyDescent="0.2">
      <c r="A666" s="329"/>
      <c r="B666" s="331"/>
      <c r="C666" s="330" t="s">
        <v>10</v>
      </c>
      <c r="D666" s="330">
        <v>520044322</v>
      </c>
      <c r="E666" s="332"/>
    </row>
    <row r="667" spans="1:5" ht="15.75" x14ac:dyDescent="0.2">
      <c r="A667" s="329"/>
      <c r="B667" s="331"/>
      <c r="C667" s="330" t="s">
        <v>771</v>
      </c>
      <c r="D667" s="330">
        <v>520032970</v>
      </c>
      <c r="E667" s="332"/>
    </row>
    <row r="668" spans="1:5" ht="15.75" x14ac:dyDescent="0.2">
      <c r="A668" s="329"/>
      <c r="B668" s="331"/>
      <c r="C668" s="330" t="s">
        <v>1371</v>
      </c>
      <c r="D668" s="330">
        <v>514620277</v>
      </c>
      <c r="E668" s="332"/>
    </row>
    <row r="669" spans="1:5" ht="31.5" x14ac:dyDescent="0.2">
      <c r="A669" s="329"/>
      <c r="B669" s="331"/>
      <c r="C669" s="330" t="s">
        <v>770</v>
      </c>
      <c r="D669" s="330">
        <v>514669878</v>
      </c>
      <c r="E669" s="332"/>
    </row>
    <row r="670" spans="1:5" ht="15.75" x14ac:dyDescent="0.2">
      <c r="A670" s="329"/>
      <c r="B670" s="331"/>
      <c r="C670" s="330"/>
      <c r="D670" s="330"/>
      <c r="E670" s="332"/>
    </row>
    <row r="671" spans="1:5" ht="15.75" x14ac:dyDescent="0.2">
      <c r="A671" s="329"/>
      <c r="B671" s="331" t="s">
        <v>814</v>
      </c>
      <c r="C671" s="330"/>
      <c r="D671" s="331">
        <v>53455325</v>
      </c>
      <c r="E671" s="332"/>
    </row>
    <row r="672" spans="1:5" ht="19.5" customHeight="1" x14ac:dyDescent="0.2">
      <c r="A672" s="325"/>
      <c r="B672" s="331"/>
      <c r="C672" s="330" t="s">
        <v>111</v>
      </c>
      <c r="D672" s="330">
        <v>511751513</v>
      </c>
      <c r="E672" s="332"/>
    </row>
    <row r="673" spans="1:5" ht="31.5" x14ac:dyDescent="0.2">
      <c r="A673" s="329"/>
      <c r="B673" s="326"/>
      <c r="C673" s="330" t="s">
        <v>810</v>
      </c>
      <c r="D673" s="330">
        <v>513477505</v>
      </c>
      <c r="E673" s="332"/>
    </row>
    <row r="674" spans="1:5" ht="21" customHeight="1" x14ac:dyDescent="0.2">
      <c r="A674" s="329"/>
      <c r="B674" s="331"/>
      <c r="C674" s="330" t="s">
        <v>27</v>
      </c>
      <c r="D674" s="330">
        <v>510888878</v>
      </c>
      <c r="E674" s="332"/>
    </row>
    <row r="675" spans="1:5" ht="15.75" x14ac:dyDescent="0.2">
      <c r="A675" s="329"/>
      <c r="B675" s="331"/>
      <c r="C675" s="330"/>
      <c r="D675" s="330"/>
      <c r="E675" s="332"/>
    </row>
    <row r="676" spans="1:5" ht="15.75" x14ac:dyDescent="0.2">
      <c r="A676" s="329"/>
      <c r="B676" s="331" t="s">
        <v>789</v>
      </c>
      <c r="C676" s="330"/>
      <c r="D676" s="333">
        <v>54773080</v>
      </c>
      <c r="E676" s="332"/>
    </row>
    <row r="677" spans="1:5" ht="17.25" customHeight="1" x14ac:dyDescent="0.2">
      <c r="A677" s="343"/>
      <c r="B677" s="342"/>
      <c r="C677" s="330" t="s">
        <v>111</v>
      </c>
      <c r="D677" s="330">
        <v>511751513</v>
      </c>
      <c r="E677" s="332"/>
    </row>
    <row r="678" spans="1:5" ht="31.5" x14ac:dyDescent="0.2">
      <c r="A678" s="343"/>
      <c r="B678" s="326"/>
      <c r="C678" s="330" t="s">
        <v>810</v>
      </c>
      <c r="D678" s="330">
        <v>513477505</v>
      </c>
      <c r="E678" s="332"/>
    </row>
    <row r="679" spans="1:5" ht="31.5" x14ac:dyDescent="0.2">
      <c r="A679" s="343"/>
      <c r="B679" s="326"/>
      <c r="C679" s="330" t="s">
        <v>74</v>
      </c>
      <c r="D679" s="330">
        <v>514154236</v>
      </c>
      <c r="E679" s="332"/>
    </row>
    <row r="680" spans="1:5" ht="15.75" x14ac:dyDescent="0.2">
      <c r="A680" s="343"/>
      <c r="B680" s="326"/>
      <c r="C680" s="330"/>
      <c r="D680" s="330"/>
      <c r="E680" s="332"/>
    </row>
    <row r="681" spans="1:5" ht="15.75" x14ac:dyDescent="0.2">
      <c r="A681" s="343"/>
      <c r="B681" s="331" t="s">
        <v>807</v>
      </c>
      <c r="C681" s="330"/>
      <c r="D681" s="742">
        <v>52119294</v>
      </c>
      <c r="E681" s="332"/>
    </row>
    <row r="682" spans="1:5" ht="31.5" x14ac:dyDescent="0.2">
      <c r="A682" s="343"/>
      <c r="B682" s="331"/>
      <c r="C682" s="330" t="s">
        <v>810</v>
      </c>
      <c r="D682" s="330">
        <v>513477505</v>
      </c>
      <c r="E682" s="332"/>
    </row>
    <row r="683" spans="1:5" ht="15.75" x14ac:dyDescent="0.2">
      <c r="A683" s="343"/>
      <c r="B683" s="326"/>
      <c r="C683" s="330" t="s">
        <v>111</v>
      </c>
      <c r="D683" s="330">
        <v>511751513</v>
      </c>
      <c r="E683" s="332"/>
    </row>
    <row r="684" spans="1:5" ht="15.75" x14ac:dyDescent="0.2">
      <c r="A684" s="343"/>
      <c r="B684" s="331"/>
      <c r="C684" s="330"/>
      <c r="D684" s="330"/>
      <c r="E684" s="332"/>
    </row>
    <row r="685" spans="1:5" ht="15.75" x14ac:dyDescent="0.2">
      <c r="A685" s="343"/>
      <c r="B685" s="331" t="s">
        <v>1254</v>
      </c>
      <c r="C685" s="330"/>
      <c r="D685" s="333">
        <v>56607468</v>
      </c>
      <c r="E685" s="332"/>
    </row>
    <row r="686" spans="1:5" ht="31.5" x14ac:dyDescent="0.2">
      <c r="A686" s="343"/>
      <c r="B686" s="326"/>
      <c r="C686" s="333" t="s">
        <v>82</v>
      </c>
      <c r="D686" s="339">
        <v>520041369</v>
      </c>
      <c r="E686" s="332"/>
    </row>
    <row r="687" spans="1:5" ht="15.75" customHeight="1" x14ac:dyDescent="0.2">
      <c r="A687" s="343"/>
      <c r="B687" s="326"/>
      <c r="C687" s="694" t="s">
        <v>1628</v>
      </c>
      <c r="D687" s="339">
        <v>512024183</v>
      </c>
      <c r="E687" s="332"/>
    </row>
    <row r="688" spans="1:5" ht="15.75" customHeight="1" x14ac:dyDescent="0.2">
      <c r="A688" s="343"/>
      <c r="B688" s="326"/>
      <c r="C688" s="694" t="s">
        <v>1629</v>
      </c>
      <c r="D688" s="339">
        <v>511627432</v>
      </c>
      <c r="E688" s="332"/>
    </row>
    <row r="689" spans="1:5" ht="20.25" customHeight="1" x14ac:dyDescent="0.2">
      <c r="A689" s="343"/>
      <c r="B689" s="326"/>
      <c r="C689" s="761" t="s">
        <v>1630</v>
      </c>
      <c r="D689" s="339">
        <v>512123589</v>
      </c>
      <c r="E689" s="332"/>
    </row>
    <row r="690" spans="1:5" ht="20.25" customHeight="1" x14ac:dyDescent="0.2">
      <c r="A690" s="343"/>
      <c r="B690" s="326"/>
      <c r="C690" s="761" t="s">
        <v>1299</v>
      </c>
      <c r="D690" s="339">
        <v>514359199</v>
      </c>
      <c r="E690" s="332"/>
    </row>
    <row r="691" spans="1:5" ht="15.75" x14ac:dyDescent="0.2">
      <c r="A691" s="343"/>
      <c r="B691" s="326"/>
      <c r="C691" s="333"/>
      <c r="D691" s="339"/>
      <c r="E691" s="332"/>
    </row>
    <row r="692" spans="1:5" ht="15.75" x14ac:dyDescent="0.2">
      <c r="A692" s="343"/>
      <c r="B692" s="331" t="s">
        <v>1603</v>
      </c>
      <c r="C692" s="330"/>
      <c r="D692" s="331"/>
      <c r="E692" s="332"/>
    </row>
    <row r="693" spans="1:5" ht="15.75" x14ac:dyDescent="0.2">
      <c r="A693" s="343"/>
      <c r="B693" s="331"/>
      <c r="C693" s="330"/>
      <c r="D693" s="330"/>
      <c r="E693" s="332"/>
    </row>
    <row r="694" spans="1:5" ht="15.75" x14ac:dyDescent="0.2">
      <c r="A694" s="343"/>
      <c r="B694" s="331" t="s">
        <v>802</v>
      </c>
      <c r="C694" s="330"/>
      <c r="D694" s="331">
        <v>56786429</v>
      </c>
      <c r="E694" s="332"/>
    </row>
    <row r="695" spans="1:5" ht="15.75" x14ac:dyDescent="0.2">
      <c r="A695" s="343"/>
      <c r="B695" s="331"/>
      <c r="C695" s="339" t="s">
        <v>1205</v>
      </c>
      <c r="D695" s="339">
        <v>580389666</v>
      </c>
      <c r="E695" s="332" t="s">
        <v>1206</v>
      </c>
    </row>
    <row r="696" spans="1:5" ht="15.75" x14ac:dyDescent="0.2">
      <c r="A696" s="343"/>
      <c r="B696" s="331"/>
      <c r="C696" s="339"/>
      <c r="D696" s="331"/>
      <c r="E696" s="332"/>
    </row>
    <row r="697" spans="1:5" ht="15.75" x14ac:dyDescent="0.2">
      <c r="A697" s="343"/>
      <c r="B697" s="331" t="s">
        <v>792</v>
      </c>
      <c r="C697" s="339"/>
      <c r="D697" s="331"/>
      <c r="E697" s="332"/>
    </row>
    <row r="698" spans="1:5" ht="15.75" x14ac:dyDescent="0.2">
      <c r="A698" s="343"/>
      <c r="B698" s="331"/>
      <c r="C698" s="339" t="s">
        <v>1573</v>
      </c>
      <c r="D698" s="331">
        <v>514134550</v>
      </c>
      <c r="E698" s="332"/>
    </row>
    <row r="699" spans="1:5" ht="15.75" x14ac:dyDescent="0.2">
      <c r="A699" s="343"/>
      <c r="B699" s="331"/>
      <c r="C699" s="339" t="s">
        <v>1574</v>
      </c>
      <c r="D699" s="331">
        <v>514460880</v>
      </c>
      <c r="E699" s="332"/>
    </row>
    <row r="700" spans="1:5" ht="15.75" x14ac:dyDescent="0.2">
      <c r="A700" s="343"/>
      <c r="B700" s="331"/>
      <c r="C700" s="339"/>
      <c r="D700" s="330"/>
      <c r="E700" s="332"/>
    </row>
    <row r="701" spans="1:5" ht="15.75" x14ac:dyDescent="0.2">
      <c r="A701" s="671" t="s">
        <v>111</v>
      </c>
      <c r="B701" s="672"/>
      <c r="C701" s="673"/>
      <c r="D701" s="672">
        <v>511751513</v>
      </c>
      <c r="E701" s="674"/>
    </row>
    <row r="702" spans="1:5" ht="31.5" x14ac:dyDescent="0.2">
      <c r="A702" s="671" t="s">
        <v>810</v>
      </c>
      <c r="B702" s="672"/>
      <c r="C702" s="673"/>
      <c r="D702" s="672">
        <v>513477505</v>
      </c>
      <c r="E702" s="674"/>
    </row>
    <row r="703" spans="1:5" ht="15.75" x14ac:dyDescent="0.2">
      <c r="A703" s="329"/>
      <c r="B703" s="352" t="s">
        <v>813</v>
      </c>
      <c r="C703" s="330"/>
      <c r="D703" s="331">
        <v>62398342</v>
      </c>
      <c r="E703" s="332"/>
    </row>
    <row r="704" spans="1:5" ht="15.75" x14ac:dyDescent="0.2">
      <c r="A704" s="329"/>
      <c r="B704" s="352"/>
      <c r="C704" s="330" t="s">
        <v>1209</v>
      </c>
      <c r="D704" s="330">
        <v>513992529</v>
      </c>
      <c r="E704" s="332"/>
    </row>
    <row r="705" spans="1:5" ht="15.75" x14ac:dyDescent="0.2">
      <c r="A705" s="329"/>
      <c r="B705" s="352"/>
      <c r="C705" s="330" t="s">
        <v>1210</v>
      </c>
      <c r="D705" s="330">
        <v>513888719</v>
      </c>
      <c r="E705" s="332"/>
    </row>
    <row r="706" spans="1:5" ht="15.75" x14ac:dyDescent="0.2">
      <c r="A706" s="329"/>
      <c r="B706" s="352"/>
      <c r="C706" s="330" t="s">
        <v>1211</v>
      </c>
      <c r="D706" s="330">
        <v>513690834</v>
      </c>
      <c r="E706" s="332"/>
    </row>
    <row r="707" spans="1:5" ht="15.75" x14ac:dyDescent="0.2">
      <c r="A707" s="329"/>
      <c r="B707" s="352"/>
      <c r="C707" s="330"/>
      <c r="D707" s="330"/>
      <c r="E707" s="332"/>
    </row>
    <row r="708" spans="1:5" ht="15.75" x14ac:dyDescent="0.2">
      <c r="A708" s="329"/>
      <c r="B708" s="352" t="s">
        <v>812</v>
      </c>
      <c r="C708" s="330"/>
      <c r="D708" s="331">
        <v>49736531</v>
      </c>
      <c r="E708" s="332"/>
    </row>
    <row r="709" spans="1:5" ht="15.75" x14ac:dyDescent="0.2">
      <c r="A709" s="329"/>
      <c r="B709" s="352"/>
      <c r="C709" s="330" t="s">
        <v>1212</v>
      </c>
      <c r="D709" s="330">
        <v>580333094</v>
      </c>
      <c r="E709" s="332" t="s">
        <v>1213</v>
      </c>
    </row>
    <row r="710" spans="1:5" ht="15.75" x14ac:dyDescent="0.2">
      <c r="A710" s="329"/>
      <c r="B710" s="352"/>
      <c r="C710" s="330"/>
      <c r="D710" s="330"/>
      <c r="E710" s="332"/>
    </row>
    <row r="711" spans="1:5" ht="15.75" x14ac:dyDescent="0.2">
      <c r="A711" s="329"/>
      <c r="B711" s="352" t="s">
        <v>1258</v>
      </c>
      <c r="C711" s="330"/>
      <c r="D711" s="330"/>
      <c r="E711" s="332"/>
    </row>
    <row r="712" spans="1:5" ht="31.5" x14ac:dyDescent="0.2">
      <c r="A712" s="329"/>
      <c r="B712" s="352"/>
      <c r="C712" s="330" t="s">
        <v>1563</v>
      </c>
      <c r="D712" s="330">
        <v>513362467</v>
      </c>
      <c r="E712" s="332"/>
    </row>
    <row r="713" spans="1:5" ht="15.75" x14ac:dyDescent="0.2">
      <c r="A713" s="329"/>
      <c r="B713" s="352"/>
      <c r="C713" s="330" t="s">
        <v>1564</v>
      </c>
      <c r="D713" s="330">
        <v>514134063</v>
      </c>
      <c r="E713" s="332"/>
    </row>
    <row r="714" spans="1:5" ht="15.75" x14ac:dyDescent="0.2">
      <c r="A714" s="329"/>
      <c r="B714" s="352"/>
      <c r="C714" s="330"/>
      <c r="D714" s="330"/>
      <c r="E714" s="332"/>
    </row>
    <row r="715" spans="1:5" ht="15.75" x14ac:dyDescent="0.2">
      <c r="A715" s="329"/>
      <c r="B715" s="352" t="s">
        <v>1253</v>
      </c>
      <c r="C715" s="330"/>
      <c r="D715" s="330"/>
      <c r="E715" s="332"/>
    </row>
    <row r="716" spans="1:5" ht="15.75" x14ac:dyDescent="0.2">
      <c r="A716" s="329"/>
      <c r="B716" s="352"/>
      <c r="C716" s="330" t="s">
        <v>1565</v>
      </c>
      <c r="D716" s="330">
        <v>514107010</v>
      </c>
      <c r="E716" s="332"/>
    </row>
    <row r="717" spans="1:5" ht="15.75" x14ac:dyDescent="0.2">
      <c r="A717" s="329"/>
      <c r="B717" s="352"/>
      <c r="C717" s="330" t="s">
        <v>1568</v>
      </c>
      <c r="D717" s="330">
        <v>514572718</v>
      </c>
      <c r="E717" s="332"/>
    </row>
    <row r="718" spans="1:5" ht="15.75" x14ac:dyDescent="0.2">
      <c r="A718" s="329"/>
      <c r="B718" s="352"/>
      <c r="C718" s="330" t="s">
        <v>1566</v>
      </c>
      <c r="D718" s="330">
        <v>515088276</v>
      </c>
      <c r="E718" s="332"/>
    </row>
    <row r="719" spans="1:5" ht="15.75" x14ac:dyDescent="0.2">
      <c r="A719" s="329"/>
      <c r="B719" s="352"/>
      <c r="C719" s="330" t="s">
        <v>1567</v>
      </c>
      <c r="D719" s="330">
        <v>514107010</v>
      </c>
      <c r="E719" s="332"/>
    </row>
    <row r="720" spans="1:5" ht="15.75" x14ac:dyDescent="0.2">
      <c r="A720" s="329"/>
      <c r="B720" s="352"/>
      <c r="C720" s="330"/>
      <c r="D720" s="330"/>
      <c r="E720" s="332"/>
    </row>
    <row r="721" spans="1:5" ht="94.5" x14ac:dyDescent="0.2">
      <c r="A721" s="717"/>
      <c r="B721" s="708" t="s">
        <v>1214</v>
      </c>
      <c r="C721" s="710"/>
      <c r="D721" s="710"/>
      <c r="E721" s="711"/>
    </row>
    <row r="722" spans="1:5" ht="15.75" x14ac:dyDescent="0.2">
      <c r="A722" s="671" t="s">
        <v>1453</v>
      </c>
      <c r="B722" s="722"/>
      <c r="C722" s="673"/>
      <c r="D722" s="672">
        <v>520023185</v>
      </c>
      <c r="E722" s="674"/>
    </row>
    <row r="723" spans="1:5" ht="15.75" x14ac:dyDescent="0.2">
      <c r="A723" s="329"/>
      <c r="B723" s="342" t="s">
        <v>45</v>
      </c>
      <c r="C723" s="330"/>
      <c r="D723" s="331">
        <v>38360301</v>
      </c>
      <c r="E723" s="332"/>
    </row>
    <row r="724" spans="1:5" ht="78.75" x14ac:dyDescent="0.2">
      <c r="A724" s="329"/>
      <c r="B724" s="333" t="s">
        <v>4</v>
      </c>
      <c r="C724" s="322"/>
      <c r="D724" s="330">
        <v>510485261</v>
      </c>
      <c r="E724" s="360" t="s">
        <v>1215</v>
      </c>
    </row>
    <row r="725" spans="1:5" ht="15.75" x14ac:dyDescent="0.2">
      <c r="A725" s="325"/>
      <c r="B725" s="330"/>
      <c r="C725" s="330"/>
      <c r="D725" s="330"/>
      <c r="E725" s="332"/>
    </row>
    <row r="726" spans="1:5" ht="78.75" x14ac:dyDescent="0.2">
      <c r="A726" s="325"/>
      <c r="B726" s="331" t="s">
        <v>6</v>
      </c>
      <c r="C726" s="330"/>
      <c r="D726" s="331">
        <v>125997</v>
      </c>
      <c r="E726" s="347" t="s">
        <v>1215</v>
      </c>
    </row>
    <row r="727" spans="1:5" ht="15.75" x14ac:dyDescent="0.2">
      <c r="A727" s="325"/>
      <c r="B727" s="330"/>
      <c r="C727" s="330"/>
      <c r="D727" s="330"/>
      <c r="E727" s="332"/>
    </row>
    <row r="728" spans="1:5" ht="15.75" x14ac:dyDescent="0.2">
      <c r="A728" s="325"/>
      <c r="B728" s="342" t="s">
        <v>786</v>
      </c>
      <c r="C728" s="361"/>
      <c r="D728" s="331">
        <v>50594062</v>
      </c>
      <c r="E728" s="332"/>
    </row>
    <row r="729" spans="1:5" ht="15.75" x14ac:dyDescent="0.2">
      <c r="A729" s="325"/>
      <c r="B729" s="333" t="s">
        <v>941</v>
      </c>
      <c r="C729" s="330" t="s">
        <v>1216</v>
      </c>
      <c r="D729" s="330">
        <v>514346311</v>
      </c>
      <c r="E729" s="332"/>
    </row>
    <row r="730" spans="1:5" ht="15.75" x14ac:dyDescent="0.2">
      <c r="A730" s="325"/>
      <c r="B730" s="333" t="s">
        <v>938</v>
      </c>
      <c r="C730" s="330" t="s">
        <v>1217</v>
      </c>
      <c r="D730" s="330">
        <v>514105089</v>
      </c>
      <c r="E730" s="332"/>
    </row>
    <row r="731" spans="1:5" ht="15.75" x14ac:dyDescent="0.2">
      <c r="A731" s="325"/>
      <c r="B731" s="333"/>
      <c r="C731" s="361"/>
      <c r="D731" s="330"/>
      <c r="E731" s="332"/>
    </row>
    <row r="732" spans="1:5" ht="15.75" x14ac:dyDescent="0.2">
      <c r="A732" s="329"/>
      <c r="B732" s="342" t="s">
        <v>796</v>
      </c>
      <c r="C732" s="361"/>
      <c r="D732" s="331">
        <v>58785825</v>
      </c>
      <c r="E732" s="332"/>
    </row>
    <row r="733" spans="1:5" ht="15.75" x14ac:dyDescent="0.2">
      <c r="A733" s="325"/>
      <c r="B733" s="361" t="s">
        <v>1027</v>
      </c>
      <c r="C733" s="361" t="s">
        <v>1218</v>
      </c>
      <c r="D733" s="330">
        <v>513782979</v>
      </c>
      <c r="E733" s="334"/>
    </row>
    <row r="734" spans="1:5" ht="15.75" x14ac:dyDescent="0.2">
      <c r="A734" s="325"/>
      <c r="B734" s="361"/>
      <c r="C734" s="361"/>
      <c r="D734" s="330"/>
      <c r="E734" s="334"/>
    </row>
    <row r="735" spans="1:5" ht="15.75" x14ac:dyDescent="0.2">
      <c r="A735" s="325"/>
      <c r="B735" s="692" t="s">
        <v>1498</v>
      </c>
      <c r="C735" s="696"/>
      <c r="D735" s="355">
        <v>58455445</v>
      </c>
      <c r="E735" s="327"/>
    </row>
    <row r="736" spans="1:5" ht="15.75" x14ac:dyDescent="0.2">
      <c r="A736" s="325"/>
      <c r="B736" s="693" t="s">
        <v>1499</v>
      </c>
      <c r="C736" s="702" t="s">
        <v>1503</v>
      </c>
      <c r="D736" s="703">
        <v>512593575</v>
      </c>
      <c r="E736" s="327"/>
    </row>
    <row r="737" spans="1:5" ht="15.75" x14ac:dyDescent="0.2">
      <c r="A737" s="325"/>
      <c r="B737" s="693"/>
      <c r="C737" s="702"/>
      <c r="D737" s="703"/>
      <c r="E737" s="327"/>
    </row>
    <row r="738" spans="1:5" ht="15.75" x14ac:dyDescent="0.2">
      <c r="A738" s="325"/>
      <c r="B738" s="692" t="s">
        <v>802</v>
      </c>
      <c r="C738" s="701"/>
      <c r="D738" s="706">
        <v>56786429</v>
      </c>
      <c r="E738" s="327"/>
    </row>
    <row r="739" spans="1:5" ht="15.75" x14ac:dyDescent="0.2">
      <c r="A739" s="325"/>
      <c r="B739" s="693" t="s">
        <v>1075</v>
      </c>
      <c r="C739" s="702" t="s">
        <v>1504</v>
      </c>
      <c r="D739" s="703">
        <v>514931666</v>
      </c>
      <c r="E739" s="327"/>
    </row>
    <row r="740" spans="1:5" ht="15.75" x14ac:dyDescent="0.2">
      <c r="A740" s="325"/>
      <c r="B740" s="692"/>
      <c r="C740" s="696"/>
      <c r="D740" s="704"/>
      <c r="E740" s="327"/>
    </row>
    <row r="741" spans="1:5" ht="15.75" x14ac:dyDescent="0.2">
      <c r="A741" s="671" t="s">
        <v>11</v>
      </c>
      <c r="B741" s="682"/>
      <c r="C741" s="682"/>
      <c r="D741" s="705">
        <v>510855927</v>
      </c>
      <c r="E741" s="723"/>
    </row>
    <row r="742" spans="1:5" x14ac:dyDescent="0.2">
      <c r="A742" s="725"/>
      <c r="B742" s="698"/>
      <c r="C742" s="698"/>
      <c r="D742" s="698"/>
      <c r="E742" s="697"/>
    </row>
    <row r="743" spans="1:5" ht="15.75" x14ac:dyDescent="0.2">
      <c r="A743" s="671" t="s">
        <v>111</v>
      </c>
      <c r="B743" s="682"/>
      <c r="C743" s="682"/>
      <c r="D743" s="672">
        <v>511751513</v>
      </c>
      <c r="E743" s="683"/>
    </row>
    <row r="744" spans="1:5" ht="31.5" x14ac:dyDescent="0.2">
      <c r="A744" s="671" t="s">
        <v>115</v>
      </c>
      <c r="B744" s="682"/>
      <c r="C744" s="682"/>
      <c r="D744" s="672">
        <v>513588505</v>
      </c>
      <c r="E744" s="683"/>
    </row>
    <row r="745" spans="1:5" ht="15.75" x14ac:dyDescent="0.2">
      <c r="A745" s="329"/>
      <c r="B745" s="352" t="s">
        <v>811</v>
      </c>
      <c r="C745" s="326"/>
      <c r="D745" s="331">
        <v>395111</v>
      </c>
      <c r="E745" s="327"/>
    </row>
    <row r="746" spans="1:5" ht="15.75" x14ac:dyDescent="0.2">
      <c r="A746" s="325"/>
      <c r="B746" s="322" t="s">
        <v>1145</v>
      </c>
      <c r="C746" s="330" t="s">
        <v>1221</v>
      </c>
      <c r="D746" s="330">
        <v>513569780</v>
      </c>
      <c r="E746" s="327"/>
    </row>
    <row r="747" spans="1:5" ht="15.75" x14ac:dyDescent="0.2">
      <c r="A747" s="725"/>
      <c r="B747" s="352"/>
      <c r="C747" s="326"/>
      <c r="D747" s="331"/>
      <c r="E747" s="762"/>
    </row>
    <row r="748" spans="1:5" ht="15.75" x14ac:dyDescent="0.2">
      <c r="A748" s="725"/>
      <c r="B748" s="352" t="s">
        <v>1253</v>
      </c>
      <c r="C748" s="326"/>
      <c r="D748" s="331">
        <v>51255842</v>
      </c>
      <c r="E748" s="762"/>
    </row>
    <row r="749" spans="1:5" ht="15.75" x14ac:dyDescent="0.2">
      <c r="A749" s="725"/>
      <c r="B749" s="322" t="s">
        <v>1631</v>
      </c>
      <c r="C749" s="330" t="s">
        <v>1633</v>
      </c>
      <c r="D749" s="330">
        <v>514572718</v>
      </c>
      <c r="E749" s="762"/>
    </row>
    <row r="750" spans="1:5" ht="16.5" thickBot="1" x14ac:dyDescent="0.25">
      <c r="A750" s="763"/>
      <c r="B750" s="765" t="s">
        <v>1632</v>
      </c>
      <c r="C750" s="765" t="s">
        <v>1634</v>
      </c>
      <c r="D750" s="765"/>
      <c r="E750" s="764"/>
    </row>
  </sheetData>
  <customSheetViews>
    <customSheetView guid="{263BC7EC-09C0-466D-8A30-FA6E43808C58}" scale="110" topLeftCell="A724">
      <selection activeCell="G731" sqref="G731"/>
      <pageMargins left="0.7" right="0.7" top="0.75" bottom="0.75" header="0.3" footer="0.3"/>
      <pageSetup paperSize="9" orientation="portrait" r:id="rId1"/>
    </customSheetView>
    <customSheetView guid="{AB7DBEC0-3C7E-4644-9704-506D9AA26AB1}" scale="110" showRuler="0">
      <selection activeCell="B643" sqref="B643"/>
      <pageMargins left="0.7" right="0.7" top="0.75" bottom="0.75" header="0.3" footer="0.3"/>
      <pageSetup paperSize="9" orientation="portrait" r:id="rId2"/>
    </customSheetView>
    <customSheetView guid="{6FADA591-0A61-4CD0-9DBF-210973F055DC}" scale="110" showRuler="0" topLeftCell="A193">
      <selection activeCell="A19" sqref="A19"/>
      <pageMargins left="0.7" right="0.7" top="0.75" bottom="0.75" header="0.3" footer="0.3"/>
      <pageSetup paperSize="9" orientation="portrait" r:id="rId3"/>
    </customSheetView>
    <customSheetView guid="{07C179ED-7D9A-457B-B01C-09DA68311263}" scale="110" showRuler="0">
      <pageMargins left="0.7" right="0.7" top="0.75" bottom="0.75" header="0.3" footer="0.3"/>
      <pageSetup paperSize="9" orientation="portrait" r:id="rId4"/>
    </customSheetView>
    <customSheetView guid="{1BC97067-24F8-49A2-897D-EB7B2ACDD729}" showRuler="0" topLeftCell="A748">
      <selection activeCell="C759" sqref="C759"/>
      <pageMargins left="0.7" right="0.7" top="0.75" bottom="0.75" header="0.3" footer="0.3"/>
      <pageSetup paperSize="9" orientation="portrait" r:id="rId5"/>
    </customSheetView>
    <customSheetView guid="{5C6E2DC7-83E9-4237-8148-5C1076663D1A}" showRuler="0" topLeftCell="A7">
      <selection activeCell="D29" sqref="D29"/>
      <pageMargins left="0.7" right="0.7" top="0.75" bottom="0.75" header="0.3" footer="0.3"/>
    </customSheetView>
    <customSheetView guid="{219863D3-E8A8-434F-8FC2-BEEF0BDCAC8C}" showRuler="0" topLeftCell="A741">
      <selection activeCell="I741" sqref="I741"/>
      <pageMargins left="0.7" right="0.7" top="0.75" bottom="0.75" header="0.3" footer="0.3"/>
      <pageSetup paperSize="9" orientation="portrait" r:id="rId6"/>
    </customSheetView>
    <customSheetView guid="{3CECDB4D-EDD5-4708-B02F-1D259AB64B77}" showRuler="0">
      <pageMargins left="0.7" right="0.7" top="0.75" bottom="0.75" header="0.3" footer="0.3"/>
      <pageSetup paperSize="9" orientation="portrait" r:id="rId7"/>
    </customSheetView>
  </customSheetViews>
  <pageMargins left="0.7" right="0.7" top="0.75" bottom="0.75" header="0.3" footer="0.3"/>
  <pageSetup paperSize="9" orientation="portrait" r:id="rId8"/>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4"/>
  <sheetViews>
    <sheetView rightToLeft="1" topLeftCell="A28" zoomScaleNormal="100" workbookViewId="0">
      <selection activeCell="C9" sqref="C9"/>
    </sheetView>
  </sheetViews>
  <sheetFormatPr defaultColWidth="8.85546875" defaultRowHeight="20.25" x14ac:dyDescent="0.3"/>
  <cols>
    <col min="1" max="1" width="10.140625" style="10" bestFit="1" customWidth="1"/>
    <col min="2" max="2" width="16.7109375" style="10" customWidth="1"/>
    <col min="3" max="3" width="30" style="10" customWidth="1"/>
    <col min="4" max="4" width="32.7109375" style="10" customWidth="1"/>
    <col min="5" max="5" width="21.42578125" style="10" customWidth="1"/>
    <col min="6" max="6" width="29.28515625" style="386" customWidth="1"/>
    <col min="7" max="7" width="22.7109375" style="10" customWidth="1"/>
    <col min="8" max="16384" width="8.85546875" style="10"/>
  </cols>
  <sheetData>
    <row r="1" spans="1:8" x14ac:dyDescent="0.3">
      <c r="A1" s="568" t="s">
        <v>1730</v>
      </c>
      <c r="C1" s="369"/>
      <c r="D1" s="370"/>
      <c r="E1" s="370"/>
      <c r="F1" s="371"/>
      <c r="G1" s="73"/>
    </row>
    <row r="2" spans="1:8" ht="21" thickBot="1" x14ac:dyDescent="0.35">
      <c r="A2" s="370"/>
      <c r="B2" s="369" t="s">
        <v>84</v>
      </c>
      <c r="C2" s="369"/>
      <c r="D2" s="370"/>
      <c r="E2" s="370"/>
      <c r="F2" s="371"/>
      <c r="G2" s="73"/>
    </row>
    <row r="3" spans="1:8" ht="33" thickBot="1" x14ac:dyDescent="0.35">
      <c r="B3" s="732" t="s">
        <v>13</v>
      </c>
      <c r="C3" s="733" t="s">
        <v>14</v>
      </c>
      <c r="D3" s="733" t="s">
        <v>20</v>
      </c>
      <c r="E3" s="734" t="s">
        <v>15</v>
      </c>
      <c r="F3" s="735" t="s">
        <v>12</v>
      </c>
      <c r="G3" s="736" t="s">
        <v>55</v>
      </c>
    </row>
    <row r="4" spans="1:8" x14ac:dyDescent="0.3">
      <c r="B4" s="737" t="s">
        <v>21</v>
      </c>
      <c r="C4" s="737" t="s">
        <v>21</v>
      </c>
      <c r="D4" s="738"/>
      <c r="E4" s="739">
        <v>520017450</v>
      </c>
      <c r="F4" s="740"/>
      <c r="G4" s="738"/>
    </row>
    <row r="5" spans="1:8" s="748" customFormat="1" x14ac:dyDescent="0.3">
      <c r="B5" s="749"/>
      <c r="C5" s="23"/>
      <c r="D5" s="23" t="s">
        <v>17</v>
      </c>
      <c r="E5" s="377">
        <v>520023185</v>
      </c>
      <c r="F5" s="378">
        <v>1</v>
      </c>
      <c r="G5" s="67"/>
    </row>
    <row r="6" spans="1:8" s="748" customFormat="1" x14ac:dyDescent="0.3">
      <c r="B6" s="749"/>
      <c r="C6" s="23"/>
      <c r="D6" s="23" t="s">
        <v>11</v>
      </c>
      <c r="E6" s="377">
        <v>510855927</v>
      </c>
      <c r="F6" s="378">
        <v>1</v>
      </c>
      <c r="G6" s="67"/>
    </row>
    <row r="7" spans="1:8" s="748" customFormat="1" x14ac:dyDescent="0.3">
      <c r="B7" s="749"/>
      <c r="C7" s="23"/>
      <c r="D7" s="23" t="s">
        <v>80</v>
      </c>
      <c r="E7" s="377">
        <v>513861534</v>
      </c>
      <c r="F7" s="378">
        <v>0.96</v>
      </c>
      <c r="G7" s="67"/>
    </row>
    <row r="8" spans="1:8" s="748" customFormat="1" x14ac:dyDescent="0.3">
      <c r="B8" s="749"/>
      <c r="C8" s="23"/>
      <c r="D8" s="23" t="s">
        <v>46</v>
      </c>
      <c r="E8" s="377">
        <v>512663675</v>
      </c>
      <c r="F8" s="378">
        <v>1</v>
      </c>
      <c r="G8" s="750" t="s">
        <v>1222</v>
      </c>
    </row>
    <row r="9" spans="1:8" s="748" customFormat="1" x14ac:dyDescent="0.3">
      <c r="B9" s="749"/>
      <c r="C9" s="23"/>
      <c r="D9" s="23" t="s">
        <v>47</v>
      </c>
      <c r="E9" s="377">
        <v>512072430</v>
      </c>
      <c r="F9" s="378">
        <v>1</v>
      </c>
      <c r="G9" s="750" t="s">
        <v>1222</v>
      </c>
    </row>
    <row r="10" spans="1:8" s="748" customFormat="1" x14ac:dyDescent="0.3">
      <c r="B10" s="749"/>
      <c r="C10" s="23"/>
      <c r="D10" s="23" t="s">
        <v>54</v>
      </c>
      <c r="E10" s="377">
        <v>513987560</v>
      </c>
      <c r="F10" s="378">
        <v>1</v>
      </c>
      <c r="G10" s="67"/>
      <c r="H10" s="64"/>
    </row>
    <row r="11" spans="1:8" s="748" customFormat="1" x14ac:dyDescent="0.3">
      <c r="B11" s="749"/>
      <c r="C11" s="23"/>
      <c r="D11" s="23" t="s">
        <v>68</v>
      </c>
      <c r="E11" s="377">
        <v>514097260</v>
      </c>
      <c r="F11" s="378">
        <v>0.55000000000000004</v>
      </c>
      <c r="G11" s="23"/>
      <c r="H11" s="64"/>
    </row>
    <row r="12" spans="1:8" x14ac:dyDescent="0.3">
      <c r="B12" s="375"/>
      <c r="C12" s="3"/>
      <c r="D12" s="23"/>
      <c r="E12" s="377"/>
      <c r="F12" s="378"/>
      <c r="G12" s="14"/>
      <c r="H12" s="11"/>
    </row>
    <row r="13" spans="1:8" x14ac:dyDescent="0.3">
      <c r="B13" s="375"/>
      <c r="C13" s="22" t="s">
        <v>46</v>
      </c>
      <c r="D13" s="3"/>
      <c r="E13" s="497">
        <v>512663675</v>
      </c>
      <c r="F13" s="374">
        <v>1</v>
      </c>
      <c r="G13" s="376" t="s">
        <v>1222</v>
      </c>
      <c r="H13" s="11"/>
    </row>
    <row r="14" spans="1:8" x14ac:dyDescent="0.3">
      <c r="B14" s="375"/>
      <c r="C14" s="3"/>
      <c r="D14" s="3" t="s">
        <v>48</v>
      </c>
      <c r="E14" s="373">
        <v>510467640</v>
      </c>
      <c r="F14" s="374">
        <v>1</v>
      </c>
      <c r="G14" s="14"/>
      <c r="H14" s="11"/>
    </row>
    <row r="15" spans="1:8" x14ac:dyDescent="0.3">
      <c r="B15" s="375"/>
      <c r="C15" s="3"/>
      <c r="D15" s="3"/>
      <c r="E15" s="373"/>
      <c r="F15" s="374"/>
      <c r="G15" s="3"/>
      <c r="H15" s="379"/>
    </row>
    <row r="16" spans="1:8" x14ac:dyDescent="0.3">
      <c r="B16" s="375"/>
      <c r="C16" s="66" t="s">
        <v>47</v>
      </c>
      <c r="D16" s="3"/>
      <c r="E16" s="498">
        <v>512072430</v>
      </c>
      <c r="F16" s="374">
        <v>1</v>
      </c>
      <c r="G16" s="3"/>
      <c r="H16" s="379"/>
    </row>
    <row r="17" spans="2:8" ht="32.25" x14ac:dyDescent="0.3">
      <c r="B17" s="375"/>
      <c r="C17" s="3"/>
      <c r="D17" s="3" t="s">
        <v>86</v>
      </c>
      <c r="E17" s="14">
        <v>511343717</v>
      </c>
      <c r="F17" s="374">
        <v>0.5</v>
      </c>
      <c r="G17" s="3" t="s">
        <v>56</v>
      </c>
      <c r="H17" s="379"/>
    </row>
    <row r="18" spans="2:8" x14ac:dyDescent="0.3">
      <c r="B18" s="375"/>
      <c r="C18" s="3"/>
      <c r="D18" s="3"/>
      <c r="E18" s="14"/>
      <c r="F18" s="374"/>
      <c r="G18" s="3"/>
      <c r="H18" s="379"/>
    </row>
    <row r="19" spans="2:8" x14ac:dyDescent="0.3">
      <c r="B19" s="375"/>
      <c r="C19" s="66" t="s">
        <v>48</v>
      </c>
      <c r="D19" s="3"/>
      <c r="E19" s="498">
        <v>510467640</v>
      </c>
      <c r="F19" s="374">
        <v>1</v>
      </c>
      <c r="G19" s="3"/>
      <c r="H19" s="379"/>
    </row>
    <row r="20" spans="2:8" ht="32.25" x14ac:dyDescent="0.3">
      <c r="B20" s="375"/>
      <c r="C20" s="3"/>
      <c r="D20" s="3" t="s">
        <v>86</v>
      </c>
      <c r="E20" s="14">
        <v>511343717</v>
      </c>
      <c r="F20" s="374">
        <v>0.5</v>
      </c>
      <c r="G20" s="3" t="s">
        <v>57</v>
      </c>
      <c r="H20" s="379"/>
    </row>
    <row r="21" spans="2:8" x14ac:dyDescent="0.3">
      <c r="B21" s="375"/>
      <c r="C21" s="3"/>
      <c r="D21" s="3"/>
      <c r="E21" s="14"/>
      <c r="F21" s="374"/>
      <c r="G21" s="3"/>
      <c r="H21" s="379"/>
    </row>
    <row r="22" spans="2:8" ht="32.25" x14ac:dyDescent="0.3">
      <c r="B22" s="375"/>
      <c r="C22" s="66" t="s">
        <v>86</v>
      </c>
      <c r="D22" s="23"/>
      <c r="E22" s="499">
        <v>511343717</v>
      </c>
      <c r="F22" s="374">
        <v>1</v>
      </c>
      <c r="G22" s="3"/>
      <c r="H22" s="380"/>
    </row>
    <row r="23" spans="2:8" ht="32.25" x14ac:dyDescent="0.3">
      <c r="B23" s="375"/>
      <c r="C23" s="23"/>
      <c r="D23" s="23" t="s">
        <v>61</v>
      </c>
      <c r="E23" s="67">
        <v>512417387</v>
      </c>
      <c r="F23" s="378">
        <v>0.8</v>
      </c>
      <c r="G23" s="3"/>
      <c r="H23" s="380"/>
    </row>
    <row r="24" spans="2:8" x14ac:dyDescent="0.3">
      <c r="B24" s="375"/>
      <c r="C24" s="23"/>
      <c r="D24" s="3" t="s">
        <v>65</v>
      </c>
      <c r="E24" s="67">
        <v>550015952</v>
      </c>
      <c r="F24" s="381">
        <v>0.81989999999999996</v>
      </c>
      <c r="G24" s="3"/>
      <c r="H24" s="380"/>
    </row>
    <row r="25" spans="2:8" x14ac:dyDescent="0.3">
      <c r="B25" s="375"/>
      <c r="C25" s="23"/>
      <c r="D25" s="23" t="s">
        <v>62</v>
      </c>
      <c r="E25" s="67">
        <v>513672386</v>
      </c>
      <c r="F25" s="378">
        <v>0.75</v>
      </c>
      <c r="G25" s="3"/>
      <c r="H25" s="380"/>
    </row>
    <row r="26" spans="2:8" x14ac:dyDescent="0.3">
      <c r="B26" s="375"/>
      <c r="C26" s="23"/>
      <c r="D26" s="23" t="s">
        <v>64</v>
      </c>
      <c r="E26" s="67">
        <v>550219745</v>
      </c>
      <c r="F26" s="378">
        <v>0.75</v>
      </c>
      <c r="G26" s="3"/>
      <c r="H26" s="380"/>
    </row>
    <row r="27" spans="2:8" x14ac:dyDescent="0.3">
      <c r="B27" s="375"/>
      <c r="C27" s="23"/>
      <c r="D27" s="23"/>
      <c r="E27" s="67"/>
      <c r="F27" s="378"/>
      <c r="G27" s="3"/>
      <c r="H27" s="380"/>
    </row>
    <row r="28" spans="2:8" ht="32.25" x14ac:dyDescent="0.3">
      <c r="B28" s="375"/>
      <c r="C28" s="22" t="s">
        <v>61</v>
      </c>
      <c r="D28" s="23"/>
      <c r="E28" s="499">
        <v>512417387</v>
      </c>
      <c r="F28" s="378">
        <v>0.8</v>
      </c>
      <c r="G28" s="3"/>
      <c r="H28" s="380"/>
    </row>
    <row r="29" spans="2:8" x14ac:dyDescent="0.3">
      <c r="B29" s="375"/>
      <c r="C29" s="23"/>
      <c r="D29" s="3" t="s">
        <v>65</v>
      </c>
      <c r="E29" s="67">
        <v>550015952</v>
      </c>
      <c r="F29" s="381">
        <v>1E-4</v>
      </c>
      <c r="G29" s="3" t="s">
        <v>66</v>
      </c>
      <c r="H29" s="380"/>
    </row>
    <row r="30" spans="2:8" x14ac:dyDescent="0.3">
      <c r="B30" s="375"/>
      <c r="C30" s="23"/>
      <c r="D30" s="3"/>
      <c r="E30" s="67"/>
      <c r="F30" s="381"/>
      <c r="G30" s="3"/>
      <c r="H30" s="380"/>
    </row>
    <row r="31" spans="2:8" ht="32.25" x14ac:dyDescent="0.3">
      <c r="B31" s="375"/>
      <c r="C31" s="22" t="s">
        <v>62</v>
      </c>
      <c r="D31" s="3"/>
      <c r="E31" s="499">
        <v>513672386</v>
      </c>
      <c r="F31" s="381">
        <v>0.75</v>
      </c>
      <c r="G31" s="3"/>
      <c r="H31" s="380"/>
    </row>
    <row r="32" spans="2:8" x14ac:dyDescent="0.3">
      <c r="B32" s="375"/>
      <c r="C32" s="23"/>
      <c r="D32" s="23" t="s">
        <v>64</v>
      </c>
      <c r="E32" s="67">
        <v>550219745</v>
      </c>
      <c r="F32" s="381"/>
      <c r="G32" s="3" t="s">
        <v>66</v>
      </c>
      <c r="H32" s="380"/>
    </row>
    <row r="33" spans="1:8" x14ac:dyDescent="0.3">
      <c r="B33" s="375"/>
      <c r="C33" s="3"/>
      <c r="D33" s="3"/>
      <c r="E33" s="14"/>
      <c r="F33" s="374"/>
      <c r="G33" s="3"/>
      <c r="H33" s="380"/>
    </row>
    <row r="34" spans="1:8" x14ac:dyDescent="0.3">
      <c r="B34" s="375"/>
      <c r="C34" s="66" t="s">
        <v>81</v>
      </c>
      <c r="D34" s="3"/>
      <c r="E34" s="498">
        <v>513861534</v>
      </c>
      <c r="F34" s="374">
        <v>0.96</v>
      </c>
      <c r="G34" s="3"/>
      <c r="H34" s="380"/>
    </row>
    <row r="35" spans="1:8" ht="32.25" x14ac:dyDescent="0.3">
      <c r="B35" s="375"/>
      <c r="C35" s="3"/>
      <c r="D35" s="3" t="s">
        <v>87</v>
      </c>
      <c r="E35" s="14">
        <v>513872739</v>
      </c>
      <c r="F35" s="374">
        <v>1</v>
      </c>
      <c r="G35" s="3"/>
      <c r="H35" s="380"/>
    </row>
    <row r="36" spans="1:8" x14ac:dyDescent="0.3">
      <c r="B36" s="375"/>
      <c r="C36" s="3"/>
      <c r="D36" s="3"/>
      <c r="E36" s="14"/>
      <c r="F36" s="374"/>
      <c r="G36" s="3"/>
      <c r="H36" s="380"/>
    </row>
    <row r="37" spans="1:8" x14ac:dyDescent="0.3">
      <c r="B37" s="375"/>
      <c r="C37" s="66" t="s">
        <v>17</v>
      </c>
      <c r="D37" s="3"/>
      <c r="E37" s="498">
        <v>520023185</v>
      </c>
      <c r="F37" s="374">
        <v>1</v>
      </c>
      <c r="G37" s="278"/>
      <c r="H37" s="380"/>
    </row>
    <row r="38" spans="1:8" x14ac:dyDescent="0.3">
      <c r="B38" s="375"/>
      <c r="C38" s="3"/>
      <c r="D38" s="3" t="s">
        <v>18</v>
      </c>
      <c r="E38" s="14">
        <v>512546961</v>
      </c>
      <c r="F38" s="374">
        <v>1</v>
      </c>
      <c r="G38" s="3"/>
      <c r="H38" s="380"/>
    </row>
    <row r="39" spans="1:8" x14ac:dyDescent="0.3">
      <c r="B39" s="375"/>
      <c r="C39" s="3"/>
      <c r="D39" s="3" t="s">
        <v>1325</v>
      </c>
      <c r="E39" s="14">
        <v>511751513</v>
      </c>
      <c r="F39" s="374">
        <v>1</v>
      </c>
      <c r="G39" s="3"/>
      <c r="H39" s="380"/>
    </row>
    <row r="40" spans="1:8" ht="32.25" x14ac:dyDescent="0.3">
      <c r="B40" s="375"/>
      <c r="C40" s="3"/>
      <c r="D40" s="3" t="s">
        <v>44</v>
      </c>
      <c r="E40" s="14">
        <v>550225650</v>
      </c>
      <c r="F40" s="374">
        <v>0.49</v>
      </c>
      <c r="G40" s="3" t="s">
        <v>69</v>
      </c>
      <c r="H40" s="380"/>
    </row>
    <row r="41" spans="1:8" x14ac:dyDescent="0.3">
      <c r="B41" s="375"/>
      <c r="C41" s="3"/>
      <c r="D41" s="382" t="s">
        <v>82</v>
      </c>
      <c r="E41" s="14">
        <v>520041369</v>
      </c>
      <c r="F41" s="374">
        <v>1</v>
      </c>
      <c r="G41" s="3"/>
      <c r="H41" s="380"/>
    </row>
    <row r="42" spans="1:8" x14ac:dyDescent="0.3">
      <c r="B42" s="375"/>
      <c r="C42" s="3"/>
      <c r="D42" s="3" t="s">
        <v>22</v>
      </c>
      <c r="E42" s="67">
        <v>513702357</v>
      </c>
      <c r="F42" s="383">
        <v>1</v>
      </c>
      <c r="G42" s="3"/>
      <c r="H42" s="380"/>
    </row>
    <row r="43" spans="1:8" x14ac:dyDescent="0.3">
      <c r="B43" s="375"/>
      <c r="C43" s="3"/>
      <c r="D43" s="23" t="s">
        <v>90</v>
      </c>
      <c r="E43" s="377">
        <v>514290345</v>
      </c>
      <c r="F43" s="378">
        <v>1</v>
      </c>
      <c r="G43" s="3"/>
      <c r="H43" s="380"/>
    </row>
    <row r="44" spans="1:8" s="64" customFormat="1" x14ac:dyDescent="0.3">
      <c r="A44" s="62"/>
      <c r="B44" s="631"/>
      <c r="C44" s="629"/>
      <c r="D44" s="795" t="s">
        <v>1408</v>
      </c>
      <c r="E44" s="627">
        <v>513026484</v>
      </c>
      <c r="F44" s="378">
        <v>1</v>
      </c>
      <c r="G44" s="730"/>
    </row>
    <row r="45" spans="1:8" x14ac:dyDescent="0.3">
      <c r="B45" s="375"/>
      <c r="C45" s="3"/>
      <c r="D45" s="3"/>
      <c r="E45" s="377"/>
      <c r="F45" s="381"/>
      <c r="G45" s="3"/>
      <c r="H45" s="380"/>
    </row>
    <row r="46" spans="1:8" ht="32.25" x14ac:dyDescent="0.3">
      <c r="B46" s="375"/>
      <c r="C46" s="500" t="s">
        <v>82</v>
      </c>
      <c r="D46" s="3"/>
      <c r="E46" s="497">
        <v>520041369</v>
      </c>
      <c r="F46" s="378">
        <v>1</v>
      </c>
      <c r="G46" s="3"/>
      <c r="H46" s="380"/>
    </row>
    <row r="47" spans="1:8" ht="32.25" x14ac:dyDescent="0.3">
      <c r="B47" s="375"/>
      <c r="C47" s="3"/>
      <c r="D47" s="3" t="s">
        <v>23</v>
      </c>
      <c r="E47" s="373">
        <v>511966483</v>
      </c>
      <c r="F47" s="374">
        <v>0.52</v>
      </c>
      <c r="G47" s="3"/>
      <c r="H47" s="380"/>
    </row>
    <row r="48" spans="1:8" ht="48" x14ac:dyDescent="0.3">
      <c r="B48" s="375"/>
      <c r="C48" s="3"/>
      <c r="D48" s="3" t="s">
        <v>25</v>
      </c>
      <c r="E48" s="373">
        <v>513101949</v>
      </c>
      <c r="F48" s="374">
        <v>0.6</v>
      </c>
      <c r="G48" s="741" t="s">
        <v>83</v>
      </c>
      <c r="H48" s="380"/>
    </row>
    <row r="49" spans="2:8" ht="32.25" x14ac:dyDescent="0.3">
      <c r="B49" s="375"/>
      <c r="C49" s="3"/>
      <c r="D49" s="3" t="s">
        <v>26</v>
      </c>
      <c r="E49" s="373">
        <v>513465641</v>
      </c>
      <c r="F49" s="374">
        <v>0.25</v>
      </c>
      <c r="G49" s="3"/>
      <c r="H49" s="380"/>
    </row>
    <row r="50" spans="2:8" x14ac:dyDescent="0.3">
      <c r="B50" s="375"/>
      <c r="C50" s="3"/>
      <c r="D50" s="3" t="s">
        <v>27</v>
      </c>
      <c r="E50" s="373">
        <v>510888878</v>
      </c>
      <c r="F50" s="381">
        <v>0.33329999999999999</v>
      </c>
      <c r="G50" s="3"/>
      <c r="H50" s="380"/>
    </row>
    <row r="51" spans="2:8" ht="32.25" x14ac:dyDescent="0.3">
      <c r="B51" s="375"/>
      <c r="C51" s="3"/>
      <c r="D51" s="3" t="s">
        <v>28</v>
      </c>
      <c r="E51" s="373">
        <v>512696295</v>
      </c>
      <c r="F51" s="374">
        <v>0.4</v>
      </c>
      <c r="G51" s="3"/>
      <c r="H51" s="380"/>
    </row>
    <row r="52" spans="2:8" x14ac:dyDescent="0.3">
      <c r="B52" s="375"/>
      <c r="C52" s="3"/>
      <c r="D52" s="3" t="s">
        <v>1299</v>
      </c>
      <c r="E52" s="373">
        <v>514359199</v>
      </c>
      <c r="F52" s="374">
        <v>0.5</v>
      </c>
      <c r="G52" s="3"/>
      <c r="H52" s="380"/>
    </row>
    <row r="53" spans="2:8" ht="48" x14ac:dyDescent="0.3">
      <c r="B53" s="375"/>
      <c r="C53" s="3"/>
      <c r="D53" s="3" t="s">
        <v>29</v>
      </c>
      <c r="E53" s="373">
        <v>511627432</v>
      </c>
      <c r="F53" s="378">
        <v>0.62</v>
      </c>
      <c r="G53" s="741" t="s">
        <v>72</v>
      </c>
      <c r="H53" s="380"/>
    </row>
    <row r="54" spans="2:8" ht="32.25" x14ac:dyDescent="0.3">
      <c r="B54" s="375"/>
      <c r="C54" s="3"/>
      <c r="D54" s="3" t="s">
        <v>30</v>
      </c>
      <c r="E54" s="373">
        <v>512024183</v>
      </c>
      <c r="F54" s="378">
        <v>0.31</v>
      </c>
      <c r="G54" s="3"/>
      <c r="H54" s="380"/>
    </row>
    <row r="55" spans="2:8" x14ac:dyDescent="0.3">
      <c r="B55" s="375"/>
      <c r="C55" s="3"/>
      <c r="D55" s="3" t="s">
        <v>74</v>
      </c>
      <c r="E55" s="373">
        <v>514154236</v>
      </c>
      <c r="F55" s="378">
        <v>1</v>
      </c>
      <c r="G55" s="3"/>
      <c r="H55" s="380"/>
    </row>
    <row r="56" spans="2:8" ht="32.25" x14ac:dyDescent="0.3">
      <c r="B56" s="375"/>
      <c r="C56" s="3"/>
      <c r="D56" s="3" t="s">
        <v>59</v>
      </c>
      <c r="E56" s="373">
        <v>512123589</v>
      </c>
      <c r="F56" s="374">
        <v>1</v>
      </c>
      <c r="G56" s="3"/>
      <c r="H56" s="380"/>
    </row>
    <row r="57" spans="2:8" x14ac:dyDescent="0.3">
      <c r="B57" s="375"/>
      <c r="C57" s="3"/>
      <c r="D57" s="3"/>
      <c r="E57" s="4"/>
      <c r="F57" s="378"/>
      <c r="G57" s="3"/>
      <c r="H57" s="380"/>
    </row>
    <row r="58" spans="2:8" x14ac:dyDescent="0.3">
      <c r="B58" s="375"/>
      <c r="C58" s="642" t="s">
        <v>1604</v>
      </c>
      <c r="D58" s="629"/>
      <c r="E58" s="751">
        <v>514154236</v>
      </c>
      <c r="F58" s="374"/>
      <c r="G58" s="3"/>
      <c r="H58" s="380"/>
    </row>
    <row r="59" spans="2:8" x14ac:dyDescent="0.3">
      <c r="B59" s="375"/>
      <c r="C59" s="3"/>
      <c r="D59" s="3" t="s">
        <v>24</v>
      </c>
      <c r="E59" s="373">
        <v>511257164</v>
      </c>
      <c r="F59" s="378">
        <v>1</v>
      </c>
      <c r="G59" s="3"/>
      <c r="H59" s="380"/>
    </row>
    <row r="60" spans="2:8" x14ac:dyDescent="0.3">
      <c r="B60" s="375"/>
      <c r="C60" s="626"/>
      <c r="D60" s="627" t="s">
        <v>1605</v>
      </c>
      <c r="E60" s="14">
        <v>513234971</v>
      </c>
      <c r="F60" s="374">
        <v>0.6</v>
      </c>
      <c r="G60" s="3"/>
      <c r="H60" s="380"/>
    </row>
    <row r="61" spans="2:8" x14ac:dyDescent="0.3">
      <c r="B61" s="375"/>
      <c r="C61" s="626"/>
      <c r="D61" s="23"/>
      <c r="E61" s="1"/>
      <c r="F61" s="374"/>
      <c r="G61" s="3"/>
      <c r="H61" s="380"/>
    </row>
    <row r="62" spans="2:8" ht="32.25" x14ac:dyDescent="0.3">
      <c r="B62" s="375"/>
      <c r="C62" s="66" t="s">
        <v>59</v>
      </c>
      <c r="D62" s="3"/>
      <c r="E62" s="498">
        <v>512123589</v>
      </c>
      <c r="F62" s="374"/>
      <c r="G62" s="3"/>
      <c r="H62" s="380"/>
    </row>
    <row r="63" spans="2:8" ht="32.25" x14ac:dyDescent="0.3">
      <c r="B63" s="375"/>
      <c r="C63" s="14"/>
      <c r="D63" s="23" t="s">
        <v>71</v>
      </c>
      <c r="E63" s="67">
        <v>512123589</v>
      </c>
      <c r="F63" s="378">
        <v>1</v>
      </c>
      <c r="G63" s="3"/>
      <c r="H63" s="380"/>
    </row>
    <row r="64" spans="2:8" x14ac:dyDescent="0.3">
      <c r="B64" s="375"/>
      <c r="C64" s="14"/>
      <c r="D64" s="23"/>
      <c r="E64" s="377"/>
      <c r="F64" s="378"/>
      <c r="G64" s="3"/>
      <c r="H64" s="380"/>
    </row>
    <row r="65" spans="2:8" x14ac:dyDescent="0.3">
      <c r="B65" s="375"/>
      <c r="C65" s="66" t="s">
        <v>11</v>
      </c>
      <c r="D65" s="3"/>
      <c r="E65" s="497">
        <v>510855927</v>
      </c>
      <c r="F65" s="374">
        <v>1</v>
      </c>
      <c r="G65" s="3"/>
      <c r="H65" s="380"/>
    </row>
    <row r="66" spans="2:8" x14ac:dyDescent="0.3">
      <c r="B66" s="375"/>
      <c r="C66" s="3"/>
      <c r="D66" s="23" t="s">
        <v>31</v>
      </c>
      <c r="E66" s="373">
        <v>520041989</v>
      </c>
      <c r="F66" s="381">
        <v>1</v>
      </c>
      <c r="G66" s="3"/>
      <c r="H66" s="380"/>
    </row>
    <row r="67" spans="2:8" x14ac:dyDescent="0.3">
      <c r="B67" s="375"/>
      <c r="C67" s="3"/>
      <c r="D67" s="23" t="s">
        <v>32</v>
      </c>
      <c r="E67" s="373">
        <v>512959297</v>
      </c>
      <c r="F67" s="374">
        <v>1</v>
      </c>
      <c r="G67" s="3"/>
      <c r="H67" s="380"/>
    </row>
    <row r="68" spans="2:8" x14ac:dyDescent="0.3">
      <c r="B68" s="375"/>
      <c r="C68" s="3"/>
      <c r="D68" s="23" t="s">
        <v>33</v>
      </c>
      <c r="E68" s="373">
        <v>511002099</v>
      </c>
      <c r="F68" s="381">
        <v>0.33329999999999999</v>
      </c>
      <c r="G68" s="3"/>
      <c r="H68" s="380"/>
    </row>
    <row r="69" spans="2:8" x14ac:dyDescent="0.3">
      <c r="B69" s="375"/>
      <c r="C69" s="3"/>
      <c r="D69" s="23" t="s">
        <v>34</v>
      </c>
      <c r="E69" s="373">
        <v>512988080</v>
      </c>
      <c r="F69" s="381">
        <v>0.66669999999999996</v>
      </c>
      <c r="G69" s="3"/>
      <c r="H69" s="380"/>
    </row>
    <row r="70" spans="2:8" ht="32.25" x14ac:dyDescent="0.3">
      <c r="B70" s="375"/>
      <c r="C70" s="3"/>
      <c r="D70" s="23" t="s">
        <v>49</v>
      </c>
      <c r="E70" s="373">
        <v>511682056</v>
      </c>
      <c r="F70" s="384">
        <v>0.19980000000000001</v>
      </c>
      <c r="G70" s="3"/>
      <c r="H70" s="380"/>
    </row>
    <row r="71" spans="2:8" x14ac:dyDescent="0.3">
      <c r="B71" s="375"/>
      <c r="C71" s="3"/>
      <c r="D71" s="23" t="s">
        <v>35</v>
      </c>
      <c r="E71" s="373">
        <v>520018482</v>
      </c>
      <c r="F71" s="381">
        <v>0.41420000000000001</v>
      </c>
      <c r="G71" s="3" t="s">
        <v>63</v>
      </c>
      <c r="H71" s="380"/>
    </row>
    <row r="72" spans="2:8" x14ac:dyDescent="0.3">
      <c r="B72" s="375"/>
      <c r="C72" s="3"/>
      <c r="D72" s="23" t="s">
        <v>36</v>
      </c>
      <c r="E72" s="373">
        <v>513459115</v>
      </c>
      <c r="F72" s="374">
        <v>1</v>
      </c>
      <c r="G72" s="3"/>
      <c r="H72" s="380"/>
    </row>
    <row r="73" spans="2:8" x14ac:dyDescent="0.3">
      <c r="B73" s="375"/>
      <c r="C73" s="3"/>
      <c r="D73" s="23" t="s">
        <v>37</v>
      </c>
      <c r="E73" s="373">
        <v>513901637</v>
      </c>
      <c r="F73" s="374">
        <v>1</v>
      </c>
      <c r="G73" s="626" t="s">
        <v>267</v>
      </c>
      <c r="H73" s="380"/>
    </row>
    <row r="74" spans="2:8" x14ac:dyDescent="0.3">
      <c r="B74" s="375"/>
      <c r="C74" s="3"/>
      <c r="D74" s="23" t="s">
        <v>38</v>
      </c>
      <c r="E74" s="373">
        <v>513530006</v>
      </c>
      <c r="F74" s="374">
        <v>0.45</v>
      </c>
      <c r="G74" s="626" t="s">
        <v>267</v>
      </c>
      <c r="H74" s="380"/>
    </row>
    <row r="75" spans="2:8" x14ac:dyDescent="0.3">
      <c r="B75" s="375"/>
      <c r="C75" s="3"/>
      <c r="D75" s="23" t="s">
        <v>70</v>
      </c>
      <c r="E75" s="373">
        <v>512571134</v>
      </c>
      <c r="F75" s="374">
        <v>0.75</v>
      </c>
      <c r="G75" s="626" t="s">
        <v>267</v>
      </c>
      <c r="H75" s="380"/>
    </row>
    <row r="76" spans="2:8" x14ac:dyDescent="0.3">
      <c r="B76" s="375"/>
      <c r="C76" s="3"/>
      <c r="D76" s="23" t="s">
        <v>73</v>
      </c>
      <c r="E76" s="1">
        <v>512711789</v>
      </c>
      <c r="F76" s="374">
        <v>0.49</v>
      </c>
      <c r="G76" s="3"/>
      <c r="H76" s="380"/>
    </row>
    <row r="77" spans="2:8" x14ac:dyDescent="0.3">
      <c r="B77" s="375"/>
      <c r="C77" s="3"/>
      <c r="D77" s="23" t="s">
        <v>39</v>
      </c>
      <c r="E77" s="373">
        <v>513575415</v>
      </c>
      <c r="F77" s="374">
        <v>1</v>
      </c>
      <c r="G77" s="3"/>
      <c r="H77" s="380"/>
    </row>
    <row r="78" spans="2:8" x14ac:dyDescent="0.3">
      <c r="B78" s="375"/>
      <c r="C78" s="3"/>
      <c r="D78" s="3"/>
      <c r="E78" s="373"/>
      <c r="F78" s="374"/>
      <c r="G78" s="3"/>
      <c r="H78" s="380"/>
    </row>
    <row r="79" spans="2:8" x14ac:dyDescent="0.3">
      <c r="B79" s="375"/>
      <c r="C79" s="66" t="s">
        <v>19</v>
      </c>
      <c r="D79" s="3"/>
      <c r="E79" s="497">
        <v>513459115</v>
      </c>
      <c r="F79" s="374">
        <v>1</v>
      </c>
      <c r="G79" s="3"/>
      <c r="H79" s="380"/>
    </row>
    <row r="80" spans="2:8" x14ac:dyDescent="0.3">
      <c r="B80" s="375"/>
      <c r="C80" s="3"/>
      <c r="D80" s="23" t="s">
        <v>40</v>
      </c>
      <c r="E80" s="385">
        <v>513601575</v>
      </c>
      <c r="F80" s="374">
        <v>0.14000000000000001</v>
      </c>
      <c r="G80" s="3"/>
      <c r="H80" s="380"/>
    </row>
    <row r="81" spans="2:8" ht="32.25" x14ac:dyDescent="0.3">
      <c r="B81" s="375"/>
      <c r="C81" s="3"/>
      <c r="D81" s="23" t="s">
        <v>41</v>
      </c>
      <c r="E81" s="373">
        <v>550218473</v>
      </c>
      <c r="F81" s="374"/>
      <c r="G81" s="3"/>
      <c r="H81" s="380"/>
    </row>
    <row r="82" spans="2:8" ht="32.25" x14ac:dyDescent="0.3">
      <c r="B82" s="375"/>
      <c r="C82" s="3"/>
      <c r="D82" s="3" t="s">
        <v>42</v>
      </c>
      <c r="E82" s="373">
        <v>513899476</v>
      </c>
      <c r="F82" s="374">
        <v>0.5</v>
      </c>
      <c r="G82" s="3"/>
      <c r="H82" s="380"/>
    </row>
    <row r="83" spans="2:8" x14ac:dyDescent="0.3">
      <c r="B83" s="375"/>
      <c r="C83" s="3"/>
      <c r="D83" s="3" t="s">
        <v>43</v>
      </c>
      <c r="E83" s="373">
        <v>513918110</v>
      </c>
      <c r="F83" s="378">
        <v>1</v>
      </c>
      <c r="G83" s="3"/>
      <c r="H83" s="380"/>
    </row>
    <row r="84" spans="2:8" x14ac:dyDescent="0.3">
      <c r="B84" s="65"/>
      <c r="C84" s="3"/>
      <c r="D84" s="3"/>
      <c r="E84" s="14"/>
      <c r="F84" s="374"/>
      <c r="G84" s="3"/>
      <c r="H84" s="380"/>
    </row>
    <row r="85" spans="2:8" ht="32.25" x14ac:dyDescent="0.3">
      <c r="B85" s="65"/>
      <c r="C85" s="66" t="s">
        <v>42</v>
      </c>
      <c r="D85" s="3"/>
      <c r="E85" s="498">
        <v>513899476</v>
      </c>
      <c r="F85" s="374"/>
      <c r="G85" s="3"/>
      <c r="H85" s="380"/>
    </row>
    <row r="86" spans="2:8" ht="32.25" x14ac:dyDescent="0.3">
      <c r="B86" s="375"/>
      <c r="C86" s="3"/>
      <c r="D86" s="3" t="s">
        <v>44</v>
      </c>
      <c r="E86" s="14">
        <v>550225650</v>
      </c>
      <c r="F86" s="374">
        <v>0.02</v>
      </c>
      <c r="G86" s="3" t="s">
        <v>58</v>
      </c>
      <c r="H86" s="380"/>
    </row>
    <row r="87" spans="2:8" x14ac:dyDescent="0.3">
      <c r="B87" s="375"/>
      <c r="C87" s="14"/>
      <c r="D87" s="23"/>
      <c r="E87" s="67"/>
      <c r="F87" s="240"/>
      <c r="G87" s="3"/>
      <c r="H87" s="380"/>
    </row>
    <row r="88" spans="2:8" ht="48" x14ac:dyDescent="0.3">
      <c r="B88" s="375"/>
      <c r="C88" s="500" t="s">
        <v>76</v>
      </c>
      <c r="D88" s="23"/>
      <c r="E88" s="67"/>
      <c r="F88" s="240"/>
      <c r="G88" s="3"/>
      <c r="H88" s="380"/>
    </row>
    <row r="89" spans="2:8" x14ac:dyDescent="0.3">
      <c r="B89" s="375"/>
      <c r="C89" s="14"/>
      <c r="D89" s="23" t="s">
        <v>75</v>
      </c>
      <c r="E89" s="67">
        <v>65474108</v>
      </c>
      <c r="F89" s="240"/>
      <c r="G89" s="3"/>
      <c r="H89" s="380"/>
    </row>
    <row r="90" spans="2:8" x14ac:dyDescent="0.3">
      <c r="B90" s="375"/>
      <c r="C90" s="14"/>
      <c r="D90" s="23" t="s">
        <v>6</v>
      </c>
      <c r="E90" s="67">
        <v>1295997</v>
      </c>
      <c r="F90" s="240"/>
      <c r="G90" s="3"/>
      <c r="H90" s="380"/>
    </row>
    <row r="91" spans="2:8" x14ac:dyDescent="0.3">
      <c r="B91" s="375"/>
      <c r="C91" s="14"/>
      <c r="D91" s="23" t="s">
        <v>45</v>
      </c>
      <c r="E91" s="67">
        <v>38360301</v>
      </c>
      <c r="F91" s="240"/>
      <c r="G91" s="3"/>
      <c r="H91" s="380"/>
    </row>
    <row r="92" spans="2:8" x14ac:dyDescent="0.3">
      <c r="B92" s="375"/>
      <c r="C92" s="14"/>
      <c r="D92" s="23" t="s">
        <v>781</v>
      </c>
      <c r="E92" s="67">
        <v>65013914</v>
      </c>
      <c r="F92" s="240"/>
      <c r="G92" s="3"/>
      <c r="H92" s="380"/>
    </row>
    <row r="93" spans="2:8" x14ac:dyDescent="0.3">
      <c r="B93" s="375"/>
      <c r="C93" s="14"/>
      <c r="D93" s="23" t="s">
        <v>85</v>
      </c>
      <c r="E93" s="67">
        <v>30108195</v>
      </c>
      <c r="F93" s="240"/>
      <c r="G93" s="3"/>
      <c r="H93" s="380"/>
    </row>
    <row r="94" spans="2:8" x14ac:dyDescent="0.3">
      <c r="B94" s="375"/>
      <c r="C94" s="14"/>
      <c r="D94" s="23" t="s">
        <v>116</v>
      </c>
      <c r="E94" s="67">
        <v>57906919</v>
      </c>
      <c r="F94" s="240"/>
      <c r="G94" s="3"/>
      <c r="H94" s="380"/>
    </row>
    <row r="95" spans="2:8" x14ac:dyDescent="0.3">
      <c r="B95" s="375"/>
      <c r="C95" s="14"/>
      <c r="D95" s="627" t="s">
        <v>1731</v>
      </c>
      <c r="E95" s="67">
        <v>28745073</v>
      </c>
      <c r="F95" s="240"/>
      <c r="G95" s="3"/>
      <c r="H95" s="380"/>
    </row>
    <row r="96" spans="2:8" x14ac:dyDescent="0.3">
      <c r="B96" s="375"/>
      <c r="C96" s="14"/>
      <c r="D96" s="23" t="s">
        <v>1623</v>
      </c>
      <c r="E96" s="67">
        <v>7970197</v>
      </c>
      <c r="F96" s="240"/>
      <c r="G96" s="3"/>
      <c r="H96" s="380"/>
    </row>
    <row r="97" spans="2:8" ht="32.25" x14ac:dyDescent="0.3">
      <c r="B97" s="375"/>
      <c r="C97" s="66" t="s">
        <v>748</v>
      </c>
      <c r="D97" s="23"/>
      <c r="E97" s="67"/>
      <c r="F97" s="240"/>
      <c r="G97" s="3"/>
      <c r="H97" s="380"/>
    </row>
    <row r="98" spans="2:8" x14ac:dyDescent="0.3">
      <c r="B98" s="375"/>
      <c r="C98" s="3"/>
      <c r="D98" s="23" t="s">
        <v>112</v>
      </c>
      <c r="E98" s="335">
        <v>29714086</v>
      </c>
      <c r="F98" s="240"/>
      <c r="G98" s="3"/>
      <c r="H98" s="380"/>
    </row>
    <row r="99" spans="2:8" x14ac:dyDescent="0.3">
      <c r="B99" s="375"/>
      <c r="C99" s="14"/>
      <c r="D99" s="23" t="s">
        <v>706</v>
      </c>
      <c r="E99" s="337">
        <v>7162746</v>
      </c>
      <c r="F99" s="240"/>
      <c r="G99" s="3"/>
      <c r="H99" s="380"/>
    </row>
    <row r="100" spans="2:8" ht="32.25" x14ac:dyDescent="0.3">
      <c r="B100" s="375"/>
      <c r="C100" s="66" t="s">
        <v>79</v>
      </c>
      <c r="D100" s="3" t="s">
        <v>89</v>
      </c>
      <c r="E100" s="14">
        <v>22030159</v>
      </c>
      <c r="F100" s="238"/>
      <c r="G100" s="3"/>
    </row>
    <row r="101" spans="2:8" x14ac:dyDescent="0.3">
      <c r="B101" s="13"/>
      <c r="C101" s="4"/>
      <c r="D101" s="4"/>
      <c r="E101" s="4"/>
      <c r="F101" s="69"/>
      <c r="G101" s="1"/>
    </row>
    <row r="102" spans="2:8" x14ac:dyDescent="0.3">
      <c r="C102" s="73"/>
      <c r="D102" s="73"/>
      <c r="E102" s="73"/>
      <c r="F102" s="77"/>
      <c r="G102" s="370"/>
    </row>
    <row r="103" spans="2:8" x14ac:dyDescent="0.3">
      <c r="C103" s="73"/>
      <c r="D103" s="73"/>
      <c r="E103" s="73"/>
      <c r="F103" s="77"/>
      <c r="G103" s="370"/>
    </row>
    <row r="104" spans="2:8" x14ac:dyDescent="0.3">
      <c r="C104" s="73"/>
      <c r="D104" s="73"/>
      <c r="E104" s="73"/>
      <c r="F104" s="77"/>
      <c r="G104" s="370"/>
    </row>
    <row r="105" spans="2:8" x14ac:dyDescent="0.3">
      <c r="C105" s="73"/>
      <c r="D105" s="73"/>
      <c r="E105" s="73"/>
      <c r="F105" s="77"/>
      <c r="G105" s="370"/>
    </row>
    <row r="106" spans="2:8" x14ac:dyDescent="0.3">
      <c r="C106" s="73"/>
      <c r="D106" s="73"/>
      <c r="E106" s="73"/>
      <c r="F106" s="77"/>
      <c r="G106" s="370"/>
    </row>
    <row r="107" spans="2:8" x14ac:dyDescent="0.3">
      <c r="C107" s="73"/>
      <c r="D107" s="73"/>
      <c r="E107" s="73"/>
      <c r="F107" s="77"/>
      <c r="G107" s="370"/>
    </row>
    <row r="108" spans="2:8" x14ac:dyDescent="0.3">
      <c r="C108" s="73"/>
      <c r="D108" s="73"/>
      <c r="E108" s="73"/>
      <c r="F108" s="77"/>
      <c r="G108" s="370"/>
    </row>
    <row r="109" spans="2:8" x14ac:dyDescent="0.3">
      <c r="C109" s="73"/>
      <c r="D109" s="73"/>
      <c r="E109" s="73"/>
      <c r="F109" s="77"/>
      <c r="G109" s="370"/>
    </row>
    <row r="110" spans="2:8" x14ac:dyDescent="0.3">
      <c r="C110" s="73"/>
      <c r="D110" s="73"/>
      <c r="E110" s="73"/>
      <c r="F110" s="77"/>
      <c r="G110" s="370"/>
    </row>
    <row r="111" spans="2:8" x14ac:dyDescent="0.3">
      <c r="C111" s="73"/>
      <c r="D111" s="73"/>
      <c r="E111" s="73"/>
      <c r="F111" s="77"/>
      <c r="G111" s="370"/>
    </row>
    <row r="112" spans="2:8" x14ac:dyDescent="0.3">
      <c r="C112" s="73"/>
      <c r="D112" s="73"/>
      <c r="E112" s="73"/>
      <c r="F112" s="77"/>
      <c r="G112" s="370"/>
    </row>
    <row r="113" spans="3:7" x14ac:dyDescent="0.3">
      <c r="C113" s="73"/>
      <c r="D113" s="73"/>
      <c r="E113" s="73"/>
      <c r="F113" s="77"/>
      <c r="G113" s="370"/>
    </row>
    <row r="114" spans="3:7" x14ac:dyDescent="0.3">
      <c r="C114" s="73"/>
      <c r="D114" s="73"/>
      <c r="E114" s="73"/>
      <c r="F114" s="77"/>
      <c r="G114" s="370"/>
    </row>
    <row r="115" spans="3:7" x14ac:dyDescent="0.3">
      <c r="C115" s="73"/>
      <c r="D115" s="73"/>
      <c r="E115" s="73"/>
      <c r="F115" s="77"/>
      <c r="G115" s="370"/>
    </row>
    <row r="116" spans="3:7" x14ac:dyDescent="0.3">
      <c r="C116" s="73"/>
      <c r="D116" s="73"/>
      <c r="E116" s="73"/>
      <c r="F116" s="77"/>
      <c r="G116" s="370"/>
    </row>
    <row r="117" spans="3:7" x14ac:dyDescent="0.3">
      <c r="C117" s="73"/>
      <c r="D117" s="73"/>
      <c r="E117" s="73"/>
      <c r="F117" s="77"/>
      <c r="G117" s="370"/>
    </row>
    <row r="118" spans="3:7" x14ac:dyDescent="0.3">
      <c r="C118" s="73"/>
      <c r="D118" s="73"/>
      <c r="E118" s="73"/>
      <c r="F118" s="77"/>
      <c r="G118" s="370"/>
    </row>
    <row r="119" spans="3:7" x14ac:dyDescent="0.3">
      <c r="C119" s="73"/>
      <c r="D119" s="73"/>
      <c r="E119" s="73"/>
      <c r="F119" s="77"/>
      <c r="G119" s="370"/>
    </row>
    <row r="120" spans="3:7" x14ac:dyDescent="0.3">
      <c r="C120" s="73"/>
      <c r="D120" s="73"/>
      <c r="E120" s="73"/>
      <c r="F120" s="77"/>
      <c r="G120" s="370"/>
    </row>
    <row r="121" spans="3:7" x14ac:dyDescent="0.3">
      <c r="C121" s="73"/>
      <c r="D121" s="73"/>
      <c r="E121" s="73"/>
      <c r="F121" s="77"/>
      <c r="G121" s="370"/>
    </row>
    <row r="122" spans="3:7" x14ac:dyDescent="0.3">
      <c r="C122" s="11"/>
      <c r="D122" s="11"/>
      <c r="E122" s="11"/>
      <c r="F122" s="12"/>
    </row>
    <row r="123" spans="3:7" x14ac:dyDescent="0.3">
      <c r="C123" s="11"/>
      <c r="D123" s="11"/>
      <c r="E123" s="11"/>
      <c r="F123" s="12"/>
    </row>
    <row r="124" spans="3:7" x14ac:dyDescent="0.3">
      <c r="C124" s="11"/>
      <c r="D124" s="11"/>
      <c r="E124" s="11"/>
      <c r="F124" s="12"/>
    </row>
    <row r="125" spans="3:7" x14ac:dyDescent="0.3">
      <c r="C125" s="11"/>
      <c r="D125" s="11"/>
      <c r="E125" s="11"/>
      <c r="F125" s="12"/>
    </row>
    <row r="126" spans="3:7" x14ac:dyDescent="0.3">
      <c r="C126" s="11"/>
      <c r="D126" s="11"/>
      <c r="E126" s="11"/>
      <c r="F126" s="12"/>
    </row>
    <row r="127" spans="3:7" x14ac:dyDescent="0.3">
      <c r="C127" s="11"/>
      <c r="D127" s="11"/>
      <c r="E127" s="11"/>
      <c r="F127" s="12"/>
    </row>
    <row r="128" spans="3:7" x14ac:dyDescent="0.3">
      <c r="C128" s="11"/>
      <c r="D128" s="11"/>
      <c r="E128" s="11"/>
      <c r="F128" s="12"/>
    </row>
    <row r="129" spans="3:6" x14ac:dyDescent="0.3">
      <c r="C129" s="11"/>
      <c r="D129" s="11"/>
      <c r="E129" s="11"/>
      <c r="F129" s="12"/>
    </row>
    <row r="130" spans="3:6" x14ac:dyDescent="0.3">
      <c r="C130" s="11"/>
      <c r="D130" s="11"/>
      <c r="E130" s="11"/>
      <c r="F130" s="12"/>
    </row>
    <row r="131" spans="3:6" x14ac:dyDescent="0.3">
      <c r="C131" s="11"/>
      <c r="D131" s="11"/>
      <c r="E131" s="11"/>
      <c r="F131" s="12"/>
    </row>
    <row r="132" spans="3:6" x14ac:dyDescent="0.3">
      <c r="C132" s="11"/>
      <c r="D132" s="11"/>
      <c r="E132" s="11"/>
      <c r="F132" s="12"/>
    </row>
    <row r="133" spans="3:6" x14ac:dyDescent="0.3">
      <c r="C133" s="11"/>
      <c r="D133" s="11"/>
      <c r="E133" s="11"/>
      <c r="F133" s="12"/>
    </row>
    <row r="134" spans="3:6" x14ac:dyDescent="0.3">
      <c r="C134" s="11"/>
      <c r="D134" s="11"/>
      <c r="E134" s="11"/>
      <c r="F134" s="12"/>
    </row>
    <row r="135" spans="3:6" x14ac:dyDescent="0.3">
      <c r="C135" s="11"/>
      <c r="D135" s="11"/>
      <c r="E135" s="11"/>
      <c r="F135" s="12"/>
    </row>
    <row r="136" spans="3:6" x14ac:dyDescent="0.3">
      <c r="C136" s="11"/>
      <c r="D136" s="11"/>
      <c r="E136" s="11"/>
      <c r="F136" s="12"/>
    </row>
    <row r="137" spans="3:6" x14ac:dyDescent="0.3">
      <c r="C137" s="11"/>
      <c r="D137" s="11"/>
      <c r="E137" s="11"/>
      <c r="F137" s="12"/>
    </row>
    <row r="138" spans="3:6" x14ac:dyDescent="0.3">
      <c r="C138" s="11"/>
      <c r="D138" s="11"/>
      <c r="E138" s="11"/>
      <c r="F138" s="12"/>
    </row>
    <row r="139" spans="3:6" x14ac:dyDescent="0.3">
      <c r="C139" s="11"/>
      <c r="D139" s="11"/>
      <c r="E139" s="11"/>
      <c r="F139" s="12"/>
    </row>
    <row r="140" spans="3:6" x14ac:dyDescent="0.3">
      <c r="C140" s="11"/>
      <c r="D140" s="11"/>
      <c r="E140" s="11"/>
      <c r="F140" s="12"/>
    </row>
    <row r="141" spans="3:6" x14ac:dyDescent="0.3">
      <c r="C141" s="11"/>
      <c r="D141" s="11"/>
      <c r="E141" s="11"/>
      <c r="F141" s="12"/>
    </row>
    <row r="142" spans="3:6" x14ac:dyDescent="0.3">
      <c r="C142" s="11"/>
      <c r="D142" s="11"/>
      <c r="E142" s="11"/>
      <c r="F142" s="12"/>
    </row>
    <row r="143" spans="3:6" x14ac:dyDescent="0.3">
      <c r="C143" s="11"/>
      <c r="D143" s="11"/>
      <c r="E143" s="11"/>
      <c r="F143" s="12"/>
    </row>
    <row r="144" spans="3:6" x14ac:dyDescent="0.3">
      <c r="C144" s="11"/>
      <c r="D144" s="11"/>
      <c r="E144" s="11"/>
      <c r="F144" s="12"/>
    </row>
    <row r="145" spans="3:6" x14ac:dyDescent="0.3">
      <c r="C145" s="11"/>
      <c r="D145" s="11"/>
      <c r="E145" s="11"/>
      <c r="F145" s="12"/>
    </row>
    <row r="146" spans="3:6" x14ac:dyDescent="0.3">
      <c r="C146" s="11"/>
      <c r="D146" s="11"/>
      <c r="E146" s="11"/>
      <c r="F146" s="12"/>
    </row>
    <row r="147" spans="3:6" x14ac:dyDescent="0.3">
      <c r="C147" s="11"/>
      <c r="D147" s="11"/>
      <c r="E147" s="11"/>
      <c r="F147" s="12"/>
    </row>
    <row r="148" spans="3:6" x14ac:dyDescent="0.3">
      <c r="C148" s="11"/>
      <c r="D148" s="11"/>
      <c r="E148" s="11"/>
      <c r="F148" s="12"/>
    </row>
    <row r="149" spans="3:6" x14ac:dyDescent="0.3">
      <c r="C149" s="11"/>
      <c r="D149" s="11"/>
      <c r="E149" s="11"/>
      <c r="F149" s="12"/>
    </row>
    <row r="150" spans="3:6" x14ac:dyDescent="0.3">
      <c r="C150" s="11"/>
      <c r="D150" s="11"/>
      <c r="E150" s="11"/>
      <c r="F150" s="12"/>
    </row>
    <row r="151" spans="3:6" x14ac:dyDescent="0.3">
      <c r="C151" s="11"/>
      <c r="D151" s="11"/>
      <c r="E151" s="11"/>
      <c r="F151" s="12"/>
    </row>
    <row r="152" spans="3:6" x14ac:dyDescent="0.3">
      <c r="C152" s="11"/>
      <c r="D152" s="11"/>
      <c r="E152" s="11"/>
      <c r="F152" s="12"/>
    </row>
    <row r="153" spans="3:6" x14ac:dyDescent="0.3">
      <c r="C153" s="11"/>
      <c r="D153" s="11"/>
      <c r="E153" s="11"/>
      <c r="F153" s="12"/>
    </row>
    <row r="154" spans="3:6" x14ac:dyDescent="0.3">
      <c r="C154" s="11"/>
      <c r="D154" s="11"/>
      <c r="E154" s="11"/>
      <c r="F154" s="12"/>
    </row>
    <row r="155" spans="3:6" x14ac:dyDescent="0.3">
      <c r="C155" s="11"/>
      <c r="D155" s="11"/>
      <c r="E155" s="11"/>
      <c r="F155" s="12"/>
    </row>
    <row r="156" spans="3:6" x14ac:dyDescent="0.3">
      <c r="C156" s="11"/>
      <c r="D156" s="11"/>
      <c r="E156" s="11"/>
      <c r="F156" s="12"/>
    </row>
    <row r="157" spans="3:6" x14ac:dyDescent="0.3">
      <c r="C157" s="11"/>
      <c r="D157" s="11"/>
      <c r="E157" s="11"/>
      <c r="F157" s="12"/>
    </row>
    <row r="158" spans="3:6" x14ac:dyDescent="0.3">
      <c r="C158" s="11"/>
      <c r="D158" s="11"/>
      <c r="E158" s="11"/>
      <c r="F158" s="12"/>
    </row>
    <row r="159" spans="3:6" x14ac:dyDescent="0.3">
      <c r="C159" s="11"/>
      <c r="D159" s="11"/>
      <c r="E159" s="11"/>
      <c r="F159" s="12"/>
    </row>
    <row r="160" spans="3:6" x14ac:dyDescent="0.3">
      <c r="C160" s="11"/>
      <c r="D160" s="11"/>
      <c r="E160" s="11"/>
      <c r="F160" s="12"/>
    </row>
    <row r="161" spans="3:6" x14ac:dyDescent="0.3">
      <c r="C161" s="11"/>
      <c r="D161" s="11"/>
      <c r="E161" s="11"/>
      <c r="F161" s="12"/>
    </row>
    <row r="162" spans="3:6" x14ac:dyDescent="0.3">
      <c r="C162" s="11"/>
      <c r="D162" s="11"/>
      <c r="E162" s="11"/>
      <c r="F162" s="12"/>
    </row>
    <row r="163" spans="3:6" x14ac:dyDescent="0.3">
      <c r="C163" s="11"/>
      <c r="D163" s="11"/>
      <c r="E163" s="11"/>
      <c r="F163" s="12"/>
    </row>
    <row r="164" spans="3:6" x14ac:dyDescent="0.3">
      <c r="C164" s="11"/>
      <c r="D164" s="11"/>
      <c r="E164" s="11"/>
      <c r="F164" s="12"/>
    </row>
    <row r="165" spans="3:6" x14ac:dyDescent="0.3">
      <c r="C165" s="11"/>
      <c r="D165" s="11"/>
      <c r="E165" s="11"/>
      <c r="F165" s="12"/>
    </row>
    <row r="166" spans="3:6" x14ac:dyDescent="0.3">
      <c r="C166" s="11"/>
      <c r="D166" s="11"/>
      <c r="E166" s="11"/>
      <c r="F166" s="12"/>
    </row>
    <row r="167" spans="3:6" x14ac:dyDescent="0.3">
      <c r="C167" s="11"/>
      <c r="D167" s="11"/>
      <c r="E167" s="11"/>
      <c r="F167" s="12"/>
    </row>
    <row r="168" spans="3:6" x14ac:dyDescent="0.3">
      <c r="C168" s="11"/>
      <c r="D168" s="11"/>
      <c r="E168" s="11"/>
      <c r="F168" s="12"/>
    </row>
    <row r="169" spans="3:6" x14ac:dyDescent="0.3">
      <c r="C169" s="11"/>
      <c r="D169" s="11"/>
      <c r="E169" s="11"/>
      <c r="F169" s="12"/>
    </row>
    <row r="170" spans="3:6" x14ac:dyDescent="0.3">
      <c r="C170" s="11"/>
      <c r="D170" s="11"/>
      <c r="E170" s="11"/>
      <c r="F170" s="12"/>
    </row>
    <row r="171" spans="3:6" x14ac:dyDescent="0.3">
      <c r="C171" s="11"/>
      <c r="D171" s="11"/>
      <c r="E171" s="11"/>
      <c r="F171" s="12"/>
    </row>
    <row r="172" spans="3:6" x14ac:dyDescent="0.3">
      <c r="C172" s="11"/>
      <c r="D172" s="11"/>
      <c r="E172" s="11"/>
      <c r="F172" s="12"/>
    </row>
    <row r="173" spans="3:6" x14ac:dyDescent="0.3">
      <c r="C173" s="11"/>
      <c r="D173" s="11"/>
      <c r="E173" s="11"/>
      <c r="F173" s="12"/>
    </row>
    <row r="174" spans="3:6" x14ac:dyDescent="0.3">
      <c r="C174" s="11"/>
      <c r="D174" s="11"/>
      <c r="E174" s="11"/>
      <c r="F174" s="12"/>
    </row>
    <row r="175" spans="3:6" x14ac:dyDescent="0.3">
      <c r="C175" s="11"/>
      <c r="D175" s="11"/>
      <c r="E175" s="11"/>
      <c r="F175" s="12"/>
    </row>
    <row r="176" spans="3:6" x14ac:dyDescent="0.3">
      <c r="C176" s="11"/>
      <c r="D176" s="11"/>
      <c r="E176" s="11"/>
      <c r="F176" s="12"/>
    </row>
    <row r="177" spans="3:6" x14ac:dyDescent="0.3">
      <c r="C177" s="11"/>
      <c r="D177" s="11"/>
      <c r="E177" s="11"/>
      <c r="F177" s="12"/>
    </row>
    <row r="178" spans="3:6" x14ac:dyDescent="0.3">
      <c r="C178" s="11"/>
      <c r="D178" s="11"/>
      <c r="E178" s="11"/>
      <c r="F178" s="12"/>
    </row>
    <row r="179" spans="3:6" x14ac:dyDescent="0.3">
      <c r="C179" s="11"/>
      <c r="D179" s="11"/>
      <c r="E179" s="11"/>
      <c r="F179" s="12"/>
    </row>
    <row r="180" spans="3:6" x14ac:dyDescent="0.3">
      <c r="C180" s="11"/>
      <c r="D180" s="11"/>
      <c r="E180" s="11"/>
      <c r="F180" s="12"/>
    </row>
    <row r="181" spans="3:6" x14ac:dyDescent="0.3">
      <c r="C181" s="11"/>
      <c r="D181" s="11"/>
      <c r="E181" s="11"/>
      <c r="F181" s="12"/>
    </row>
    <row r="182" spans="3:6" x14ac:dyDescent="0.3">
      <c r="C182" s="11"/>
      <c r="D182" s="11"/>
      <c r="E182" s="11"/>
      <c r="F182" s="12"/>
    </row>
    <row r="183" spans="3:6" x14ac:dyDescent="0.3">
      <c r="C183" s="11"/>
      <c r="D183" s="11"/>
      <c r="E183" s="11"/>
      <c r="F183" s="12"/>
    </row>
    <row r="184" spans="3:6" x14ac:dyDescent="0.3">
      <c r="C184" s="11"/>
      <c r="D184" s="11"/>
      <c r="E184" s="11"/>
      <c r="F184" s="12"/>
    </row>
    <row r="185" spans="3:6" x14ac:dyDescent="0.3">
      <c r="C185" s="11"/>
      <c r="D185" s="11"/>
      <c r="E185" s="11"/>
      <c r="F185" s="12"/>
    </row>
    <row r="186" spans="3:6" x14ac:dyDescent="0.3">
      <c r="C186" s="11"/>
      <c r="D186" s="11"/>
      <c r="E186" s="11"/>
      <c r="F186" s="12"/>
    </row>
    <row r="187" spans="3:6" x14ac:dyDescent="0.3">
      <c r="C187" s="11"/>
      <c r="D187" s="11"/>
      <c r="E187" s="11"/>
      <c r="F187" s="12"/>
    </row>
    <row r="188" spans="3:6" x14ac:dyDescent="0.3">
      <c r="C188" s="11"/>
      <c r="D188" s="11"/>
      <c r="E188" s="11"/>
      <c r="F188" s="12"/>
    </row>
    <row r="189" spans="3:6" x14ac:dyDescent="0.3">
      <c r="C189" s="11"/>
      <c r="D189" s="11"/>
      <c r="E189" s="11"/>
      <c r="F189" s="12"/>
    </row>
    <row r="190" spans="3:6" x14ac:dyDescent="0.3">
      <c r="C190" s="11"/>
      <c r="D190" s="11"/>
      <c r="E190" s="11"/>
      <c r="F190" s="12"/>
    </row>
    <row r="191" spans="3:6" x14ac:dyDescent="0.3">
      <c r="C191" s="11"/>
      <c r="D191" s="11"/>
      <c r="E191" s="11"/>
      <c r="F191" s="12"/>
    </row>
    <row r="192" spans="3:6" x14ac:dyDescent="0.3">
      <c r="C192" s="11"/>
      <c r="D192" s="11"/>
      <c r="E192" s="11"/>
      <c r="F192" s="12"/>
    </row>
    <row r="193" spans="3:6" x14ac:dyDescent="0.3">
      <c r="C193" s="11"/>
      <c r="D193" s="11"/>
      <c r="E193" s="11"/>
      <c r="F193" s="12"/>
    </row>
    <row r="194" spans="3:6" x14ac:dyDescent="0.3">
      <c r="C194" s="11"/>
      <c r="D194" s="11"/>
      <c r="E194" s="11"/>
      <c r="F194" s="12"/>
    </row>
    <row r="195" spans="3:6" x14ac:dyDescent="0.3">
      <c r="C195" s="11"/>
      <c r="D195" s="11"/>
      <c r="E195" s="11"/>
      <c r="F195" s="12"/>
    </row>
    <row r="196" spans="3:6" x14ac:dyDescent="0.3">
      <c r="C196" s="11"/>
      <c r="D196" s="11"/>
      <c r="E196" s="11"/>
      <c r="F196" s="12"/>
    </row>
    <row r="197" spans="3:6" x14ac:dyDescent="0.3">
      <c r="C197" s="11"/>
      <c r="D197" s="11"/>
      <c r="E197" s="11"/>
      <c r="F197" s="12"/>
    </row>
    <row r="198" spans="3:6" x14ac:dyDescent="0.3">
      <c r="C198" s="11"/>
      <c r="D198" s="11"/>
      <c r="E198" s="11"/>
      <c r="F198" s="12"/>
    </row>
    <row r="199" spans="3:6" x14ac:dyDescent="0.3">
      <c r="C199" s="11"/>
      <c r="D199" s="11"/>
      <c r="E199" s="11"/>
      <c r="F199" s="12"/>
    </row>
    <row r="200" spans="3:6" x14ac:dyDescent="0.3">
      <c r="C200" s="11"/>
      <c r="D200" s="11"/>
      <c r="E200" s="11"/>
      <c r="F200" s="12"/>
    </row>
    <row r="201" spans="3:6" x14ac:dyDescent="0.3">
      <c r="C201" s="11"/>
      <c r="D201" s="11"/>
      <c r="E201" s="11"/>
      <c r="F201" s="12"/>
    </row>
    <row r="202" spans="3:6" x14ac:dyDescent="0.3">
      <c r="C202" s="11"/>
      <c r="D202" s="11"/>
      <c r="E202" s="11"/>
      <c r="F202" s="12"/>
    </row>
    <row r="203" spans="3:6" x14ac:dyDescent="0.3">
      <c r="C203" s="11"/>
      <c r="D203" s="11"/>
      <c r="E203" s="11"/>
      <c r="F203" s="12"/>
    </row>
    <row r="204" spans="3:6" x14ac:dyDescent="0.3">
      <c r="C204" s="11"/>
      <c r="D204" s="11"/>
      <c r="E204" s="11"/>
      <c r="F204" s="12"/>
    </row>
  </sheetData>
  <customSheetViews>
    <customSheetView guid="{263BC7EC-09C0-466D-8A30-FA6E43808C58}" topLeftCell="A28">
      <selection activeCell="C9" sqref="C9"/>
      <pageMargins left="0.7" right="0.7" top="0.75" bottom="0.75" header="0.3" footer="0.3"/>
      <pageSetup paperSize="9" orientation="portrait" r:id="rId1"/>
    </customSheetView>
    <customSheetView guid="{AB7DBEC0-3C7E-4644-9704-506D9AA26AB1}" showRuler="0" topLeftCell="A82">
      <selection activeCell="A88" sqref="A88:IV88"/>
      <pageMargins left="0.7" right="0.7" top="0.75" bottom="0.75" header="0.3" footer="0.3"/>
      <pageSetup paperSize="9" orientation="portrait" r:id="rId2"/>
    </customSheetView>
    <customSheetView guid="{6FADA591-0A61-4CD0-9DBF-210973F055DC}" showRuler="0">
      <selection activeCell="G4" sqref="G4"/>
      <pageMargins left="0.7" right="0.7" top="0.75" bottom="0.75" header="0.3" footer="0.3"/>
    </customSheetView>
    <customSheetView guid="{07C179ED-7D9A-457B-B01C-09DA68311263}" showRuler="0" topLeftCell="A85">
      <selection activeCell="F9" sqref="F9"/>
      <pageMargins left="0.7" right="0.7" top="0.75" bottom="0.75" header="0.3" footer="0.3"/>
    </customSheetView>
    <customSheetView guid="{1BC97067-24F8-49A2-897D-EB7B2ACDD729}" showRuler="0">
      <selection activeCell="G114" sqref="G114"/>
      <pageMargins left="0.7" right="0.7" top="0.75" bottom="0.75" header="0.3" footer="0.3"/>
    </customSheetView>
    <customSheetView guid="{5C6E2DC7-83E9-4237-8148-5C1076663D1A}" showRuler="0" topLeftCell="A67">
      <selection activeCell="F82" sqref="F82"/>
      <pageMargins left="0.7" right="0.7" top="0.75" bottom="0.75" header="0.3" footer="0.3"/>
    </customSheetView>
    <customSheetView guid="{219863D3-E8A8-434F-8FC2-BEEF0BDCAC8C}" showRuler="0" topLeftCell="A37">
      <selection activeCell="A12" sqref="A12"/>
      <pageMargins left="0.7" right="0.7" top="0.75" bottom="0.75" header="0.3" footer="0.3"/>
    </customSheetView>
    <customSheetView guid="{3CECDB4D-EDD5-4708-B02F-1D259AB64B77}" showRuler="0">
      <selection activeCell="B5" sqref="B5"/>
      <pageMargins left="0.7" right="0.7" top="0.75" bottom="0.75" header="0.3" footer="0.3"/>
    </customSheetView>
  </customSheetViews>
  <pageMargins left="0.7" right="0.7" top="0.75" bottom="0.75" header="0.3" footer="0.3"/>
  <pageSetup paperSize="9" orientation="portrait"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109"/>
  <sheetViews>
    <sheetView rightToLeft="1" view="pageBreakPreview" topLeftCell="A3" zoomScale="70" zoomScaleNormal="75" zoomScaleSheetLayoutView="70" workbookViewId="0">
      <pane ySplit="1" topLeftCell="A4" activePane="bottomLeft" state="frozen"/>
      <selection activeCell="A3" sqref="A3"/>
      <selection pane="bottomLeft" activeCell="C9" sqref="C9"/>
    </sheetView>
  </sheetViews>
  <sheetFormatPr defaultRowHeight="20.25" x14ac:dyDescent="0.3"/>
  <cols>
    <col min="1" max="1" width="13.7109375" style="64" customWidth="1"/>
    <col min="2" max="2" width="28.7109375" style="64" bestFit="1" customWidth="1"/>
    <col min="3" max="3" width="45.140625" style="64" customWidth="1"/>
    <col min="4" max="4" width="14.28515625" style="64" bestFit="1" customWidth="1"/>
    <col min="5" max="5" width="18.28515625" style="64" customWidth="1"/>
    <col min="6" max="6" width="36.7109375" style="64" bestFit="1" customWidth="1"/>
    <col min="7" max="16384" width="9.140625" style="64"/>
  </cols>
  <sheetData>
    <row r="2" spans="1:7" x14ac:dyDescent="0.3">
      <c r="C2" s="536"/>
    </row>
    <row r="3" spans="1:7" x14ac:dyDescent="0.3">
      <c r="B3" s="537"/>
      <c r="C3" s="538"/>
      <c r="D3" s="538"/>
      <c r="E3" s="538"/>
      <c r="F3" s="538"/>
    </row>
    <row r="4" spans="1:7" x14ac:dyDescent="0.3">
      <c r="A4" s="489"/>
      <c r="B4" s="618"/>
      <c r="C4" s="136"/>
      <c r="D4" s="136"/>
      <c r="E4" s="136"/>
      <c r="F4" s="538"/>
    </row>
    <row r="5" spans="1:7" x14ac:dyDescent="0.3">
      <c r="A5" s="612"/>
      <c r="B5" s="618"/>
      <c r="C5" s="618"/>
      <c r="D5" s="58"/>
      <c r="E5" s="58"/>
      <c r="F5" s="58"/>
      <c r="G5" s="619"/>
    </row>
    <row r="6" spans="1:7" x14ac:dyDescent="0.3">
      <c r="A6" s="612"/>
      <c r="B6" s="58"/>
      <c r="C6" s="57"/>
      <c r="D6" s="57"/>
      <c r="E6" s="57"/>
      <c r="F6" s="538"/>
    </row>
    <row r="7" spans="1:7" x14ac:dyDescent="0.3">
      <c r="A7" s="612"/>
      <c r="B7" s="58"/>
      <c r="C7" s="57"/>
      <c r="D7" s="540"/>
      <c r="E7" s="57"/>
      <c r="F7" s="538"/>
    </row>
    <row r="8" spans="1:7" x14ac:dyDescent="0.3">
      <c r="A8" s="612"/>
      <c r="B8" s="58"/>
      <c r="C8" s="57"/>
      <c r="D8" s="57"/>
      <c r="E8" s="57"/>
      <c r="F8" s="538"/>
    </row>
    <row r="9" spans="1:7" x14ac:dyDescent="0.3">
      <c r="A9" s="612"/>
      <c r="B9" s="58"/>
      <c r="C9" s="58"/>
      <c r="D9" s="540"/>
      <c r="E9" s="57"/>
      <c r="F9" s="538"/>
    </row>
    <row r="10" spans="1:7" x14ac:dyDescent="0.3">
      <c r="A10" s="612"/>
      <c r="B10" s="57"/>
      <c r="C10" s="57"/>
      <c r="D10" s="57"/>
      <c r="E10" s="57"/>
      <c r="F10" s="538"/>
    </row>
    <row r="11" spans="1:7" x14ac:dyDescent="0.3">
      <c r="A11" s="612"/>
      <c r="B11" s="57"/>
      <c r="C11" s="58"/>
      <c r="D11" s="613"/>
      <c r="E11" s="57"/>
      <c r="F11" s="538"/>
    </row>
    <row r="12" spans="1:7" x14ac:dyDescent="0.3">
      <c r="A12" s="612"/>
      <c r="B12" s="57"/>
      <c r="C12" s="57"/>
      <c r="D12" s="57"/>
      <c r="E12" s="57"/>
      <c r="F12" s="538"/>
    </row>
    <row r="13" spans="1:7" x14ac:dyDescent="0.3">
      <c r="A13" s="612"/>
      <c r="B13" s="57"/>
      <c r="C13" s="58"/>
      <c r="D13" s="540"/>
      <c r="E13" s="57"/>
      <c r="F13" s="538"/>
    </row>
    <row r="14" spans="1:7" x14ac:dyDescent="0.3">
      <c r="A14" s="612"/>
      <c r="B14" s="57"/>
      <c r="C14" s="57"/>
      <c r="D14" s="57"/>
      <c r="E14" s="57"/>
      <c r="F14" s="538"/>
    </row>
    <row r="15" spans="1:7" ht="29.25" customHeight="1" x14ac:dyDescent="0.3">
      <c r="A15" s="612"/>
      <c r="B15" s="57"/>
      <c r="C15" s="57"/>
      <c r="D15" s="540"/>
      <c r="E15" s="57"/>
      <c r="F15" s="538"/>
    </row>
    <row r="16" spans="1:7" x14ac:dyDescent="0.3">
      <c r="A16" s="612"/>
      <c r="B16" s="57"/>
      <c r="C16" s="57"/>
      <c r="D16" s="57"/>
      <c r="E16" s="57"/>
      <c r="F16" s="538"/>
    </row>
    <row r="17" spans="1:6" x14ac:dyDescent="0.3">
      <c r="A17" s="612"/>
      <c r="B17" s="57"/>
      <c r="C17" s="611"/>
      <c r="D17" s="540"/>
      <c r="E17" s="57"/>
      <c r="F17" s="538"/>
    </row>
    <row r="18" spans="1:6" x14ac:dyDescent="0.3">
      <c r="A18" s="612"/>
      <c r="B18" s="57"/>
      <c r="C18" s="57"/>
      <c r="D18" s="57"/>
      <c r="E18" s="57"/>
      <c r="F18" s="538"/>
    </row>
    <row r="19" spans="1:6" x14ac:dyDescent="0.3">
      <c r="A19" s="612"/>
      <c r="B19" s="57"/>
      <c r="C19" s="57"/>
      <c r="D19" s="613"/>
      <c r="E19" s="57"/>
      <c r="F19" s="538"/>
    </row>
    <row r="20" spans="1:6" x14ac:dyDescent="0.3">
      <c r="A20" s="612"/>
      <c r="B20" s="57"/>
      <c r="C20" s="57"/>
      <c r="D20" s="57"/>
      <c r="E20" s="57"/>
      <c r="F20" s="538"/>
    </row>
    <row r="21" spans="1:6" x14ac:dyDescent="0.3">
      <c r="A21" s="612"/>
      <c r="B21" s="538"/>
      <c r="C21" s="57"/>
      <c r="D21" s="613"/>
      <c r="E21" s="57"/>
      <c r="F21" s="538"/>
    </row>
    <row r="22" spans="1:6" x14ac:dyDescent="0.3">
      <c r="A22" s="612"/>
      <c r="B22" s="57"/>
      <c r="C22" s="57"/>
      <c r="D22" s="540"/>
      <c r="E22" s="57"/>
      <c r="F22" s="538"/>
    </row>
    <row r="23" spans="1:6" x14ac:dyDescent="0.3">
      <c r="A23" s="612"/>
      <c r="B23" s="57"/>
      <c r="C23" s="57"/>
      <c r="D23" s="540"/>
      <c r="E23" s="57"/>
      <c r="F23" s="538"/>
    </row>
    <row r="24" spans="1:6" x14ac:dyDescent="0.3">
      <c r="A24" s="612"/>
      <c r="B24" s="57"/>
      <c r="C24" s="57"/>
      <c r="D24" s="540"/>
      <c r="E24" s="57"/>
      <c r="F24" s="538"/>
    </row>
    <row r="25" spans="1:6" x14ac:dyDescent="0.3">
      <c r="A25" s="612"/>
      <c r="B25" s="57"/>
      <c r="C25" s="57"/>
      <c r="D25" s="540"/>
      <c r="E25" s="57"/>
      <c r="F25" s="538"/>
    </row>
    <row r="26" spans="1:6" x14ac:dyDescent="0.3">
      <c r="A26" s="612"/>
      <c r="B26" s="57"/>
      <c r="C26" s="57"/>
      <c r="D26" s="57"/>
      <c r="E26" s="57"/>
      <c r="F26" s="538"/>
    </row>
    <row r="27" spans="1:6" x14ac:dyDescent="0.3">
      <c r="A27" s="612"/>
      <c r="B27" s="57"/>
      <c r="C27" s="57"/>
      <c r="D27" s="613"/>
      <c r="E27" s="57"/>
      <c r="F27" s="538"/>
    </row>
    <row r="28" spans="1:6" x14ac:dyDescent="0.3">
      <c r="A28" s="612"/>
      <c r="B28" s="57"/>
      <c r="C28" s="57"/>
      <c r="D28" s="540"/>
      <c r="E28" s="57"/>
      <c r="F28" s="538"/>
    </row>
    <row r="29" spans="1:6" x14ac:dyDescent="0.3">
      <c r="A29" s="612"/>
      <c r="B29" s="57"/>
      <c r="C29" s="58"/>
      <c r="D29" s="540"/>
      <c r="E29" s="57"/>
      <c r="F29" s="538"/>
    </row>
    <row r="30" spans="1:6" x14ac:dyDescent="0.3">
      <c r="A30" s="612"/>
      <c r="B30" s="57"/>
      <c r="C30" s="57"/>
      <c r="D30" s="57"/>
      <c r="E30" s="57"/>
      <c r="F30" s="538"/>
    </row>
    <row r="31" spans="1:6" x14ac:dyDescent="0.3">
      <c r="A31" s="612"/>
      <c r="B31" s="57"/>
      <c r="C31" s="57"/>
      <c r="D31" s="540"/>
      <c r="E31" s="57"/>
      <c r="F31" s="538"/>
    </row>
    <row r="32" spans="1:6" x14ac:dyDescent="0.3">
      <c r="A32" s="612"/>
      <c r="B32" s="57"/>
      <c r="C32" s="57"/>
      <c r="D32" s="57"/>
      <c r="E32" s="57"/>
      <c r="F32" s="538"/>
    </row>
    <row r="33" spans="1:6" x14ac:dyDescent="0.3">
      <c r="A33" s="612"/>
      <c r="B33" s="57"/>
      <c r="C33" s="57"/>
      <c r="D33" s="540"/>
      <c r="E33" s="57"/>
      <c r="F33" s="538"/>
    </row>
    <row r="34" spans="1:6" x14ac:dyDescent="0.3">
      <c r="A34" s="612"/>
      <c r="B34" s="57"/>
      <c r="C34" s="57"/>
      <c r="D34" s="540"/>
      <c r="E34" s="57"/>
      <c r="F34" s="538"/>
    </row>
    <row r="35" spans="1:6" x14ac:dyDescent="0.3">
      <c r="A35" s="612"/>
      <c r="B35" s="57"/>
      <c r="C35" s="611"/>
      <c r="D35" s="540"/>
      <c r="E35" s="57"/>
      <c r="F35" s="57"/>
    </row>
    <row r="36" spans="1:6" x14ac:dyDescent="0.3">
      <c r="A36" s="612"/>
      <c r="B36" s="57"/>
      <c r="C36" s="57"/>
      <c r="D36" s="540"/>
      <c r="E36" s="57"/>
      <c r="F36" s="57"/>
    </row>
    <row r="37" spans="1:6" x14ac:dyDescent="0.3">
      <c r="A37" s="612"/>
      <c r="B37" s="57"/>
      <c r="C37" s="57"/>
      <c r="D37" s="540"/>
      <c r="E37" s="57"/>
      <c r="F37" s="57"/>
    </row>
    <row r="38" spans="1:6" x14ac:dyDescent="0.3">
      <c r="A38" s="612"/>
      <c r="B38" s="57"/>
      <c r="C38" s="57"/>
      <c r="D38" s="540"/>
      <c r="E38" s="57"/>
      <c r="F38" s="614"/>
    </row>
    <row r="39" spans="1:6" x14ac:dyDescent="0.3">
      <c r="A39" s="612"/>
      <c r="B39" s="57"/>
      <c r="C39" s="57"/>
      <c r="D39" s="540"/>
      <c r="E39" s="57"/>
      <c r="F39" s="614"/>
    </row>
    <row r="40" spans="1:6" x14ac:dyDescent="0.3">
      <c r="A40" s="612"/>
      <c r="B40" s="58"/>
      <c r="C40" s="58"/>
      <c r="D40" s="57"/>
      <c r="E40" s="57"/>
      <c r="F40" s="57"/>
    </row>
    <row r="41" spans="1:6" x14ac:dyDescent="0.3">
      <c r="A41" s="612"/>
      <c r="B41" s="57"/>
      <c r="C41" s="57"/>
      <c r="D41" s="540"/>
      <c r="E41" s="57"/>
      <c r="F41" s="57"/>
    </row>
    <row r="42" spans="1:6" x14ac:dyDescent="0.3">
      <c r="A42" s="612"/>
      <c r="B42" s="57"/>
      <c r="C42" s="57"/>
      <c r="D42" s="540"/>
      <c r="E42" s="57"/>
      <c r="F42" s="57"/>
    </row>
    <row r="43" spans="1:6" x14ac:dyDescent="0.3">
      <c r="A43" s="612"/>
      <c r="B43" s="57"/>
      <c r="C43" s="58"/>
      <c r="D43" s="540"/>
      <c r="E43" s="57"/>
      <c r="F43" s="620"/>
    </row>
    <row r="44" spans="1:6" x14ac:dyDescent="0.3">
      <c r="A44" s="612"/>
      <c r="B44" s="57"/>
      <c r="C44" s="57"/>
      <c r="D44" s="57"/>
      <c r="E44" s="57"/>
      <c r="F44" s="541"/>
    </row>
    <row r="45" spans="1:6" x14ac:dyDescent="0.3">
      <c r="A45" s="612"/>
      <c r="B45" s="57"/>
      <c r="C45" s="58"/>
      <c r="D45" s="538"/>
      <c r="E45" s="540"/>
      <c r="F45" s="611"/>
    </row>
    <row r="46" spans="1:6" x14ac:dyDescent="0.3">
      <c r="A46" s="612"/>
      <c r="B46" s="57"/>
      <c r="C46" s="57"/>
      <c r="D46" s="57"/>
      <c r="E46" s="57"/>
      <c r="F46" s="541"/>
    </row>
    <row r="47" spans="1:6" x14ac:dyDescent="0.3">
      <c r="A47" s="612"/>
      <c r="B47" s="57"/>
      <c r="C47" s="57"/>
      <c r="D47" s="540"/>
      <c r="E47" s="57"/>
      <c r="F47" s="611"/>
    </row>
    <row r="48" spans="1:6" x14ac:dyDescent="0.3">
      <c r="A48" s="612"/>
      <c r="B48" s="57"/>
      <c r="C48" s="57"/>
      <c r="D48" s="57"/>
      <c r="E48" s="57"/>
      <c r="F48" s="541"/>
    </row>
    <row r="49" spans="1:6" x14ac:dyDescent="0.3">
      <c r="A49" s="612"/>
      <c r="B49" s="57"/>
      <c r="C49" s="57"/>
      <c r="D49" s="540"/>
      <c r="E49" s="57"/>
      <c r="F49" s="611"/>
    </row>
    <row r="50" spans="1:6" x14ac:dyDescent="0.3">
      <c r="A50" s="612"/>
      <c r="B50" s="57"/>
      <c r="C50" s="57"/>
      <c r="D50" s="540"/>
      <c r="E50" s="57"/>
      <c r="F50" s="611"/>
    </row>
    <row r="51" spans="1:6" x14ac:dyDescent="0.3">
      <c r="A51" s="612"/>
      <c r="B51" s="57"/>
      <c r="C51" s="57"/>
      <c r="D51" s="540"/>
      <c r="E51" s="57"/>
      <c r="F51" s="611"/>
    </row>
    <row r="52" spans="1:6" x14ac:dyDescent="0.3">
      <c r="A52" s="612"/>
      <c r="B52" s="57"/>
      <c r="C52" s="57"/>
      <c r="D52" s="540"/>
      <c r="E52" s="57"/>
      <c r="F52" s="541"/>
    </row>
    <row r="53" spans="1:6" x14ac:dyDescent="0.3">
      <c r="A53" s="612"/>
      <c r="B53" s="57"/>
      <c r="C53" s="57"/>
      <c r="D53" s="540"/>
      <c r="E53" s="57"/>
      <c r="F53" s="611"/>
    </row>
    <row r="54" spans="1:6" x14ac:dyDescent="0.3">
      <c r="A54" s="612"/>
      <c r="B54" s="57"/>
      <c r="C54" s="57"/>
      <c r="D54" s="540"/>
      <c r="E54" s="57"/>
      <c r="F54" s="611"/>
    </row>
    <row r="55" spans="1:6" x14ac:dyDescent="0.3">
      <c r="A55" s="612"/>
      <c r="B55" s="57"/>
      <c r="C55" s="57"/>
      <c r="D55" s="57"/>
      <c r="E55" s="57"/>
      <c r="F55" s="541"/>
    </row>
    <row r="56" spans="1:6" x14ac:dyDescent="0.3">
      <c r="A56" s="612"/>
      <c r="B56" s="57"/>
      <c r="C56" s="57"/>
      <c r="D56" s="540"/>
      <c r="E56" s="57"/>
      <c r="F56" s="611"/>
    </row>
    <row r="57" spans="1:6" x14ac:dyDescent="0.3">
      <c r="A57" s="612"/>
      <c r="B57" s="57"/>
      <c r="C57" s="57"/>
      <c r="D57" s="540"/>
      <c r="E57" s="57"/>
      <c r="F57" s="541"/>
    </row>
    <row r="58" spans="1:6" x14ac:dyDescent="0.3">
      <c r="A58" s="612"/>
      <c r="B58" s="57"/>
      <c r="C58" s="57"/>
      <c r="D58" s="540"/>
      <c r="E58" s="57"/>
      <c r="F58" s="611"/>
    </row>
    <row r="59" spans="1:6" x14ac:dyDescent="0.3">
      <c r="A59" s="612"/>
      <c r="B59" s="57"/>
      <c r="C59" s="57"/>
      <c r="D59" s="540"/>
      <c r="E59" s="57"/>
      <c r="F59" s="611"/>
    </row>
    <row r="60" spans="1:6" x14ac:dyDescent="0.3">
      <c r="A60" s="612"/>
      <c r="B60" s="57"/>
      <c r="C60" s="57"/>
      <c r="D60" s="540"/>
      <c r="E60" s="57"/>
      <c r="F60" s="541"/>
    </row>
    <row r="61" spans="1:6" x14ac:dyDescent="0.3">
      <c r="A61" s="612"/>
      <c r="B61" s="57"/>
      <c r="C61" s="57"/>
      <c r="D61" s="540"/>
      <c r="E61" s="57"/>
      <c r="F61" s="541"/>
    </row>
    <row r="62" spans="1:6" x14ac:dyDescent="0.3">
      <c r="A62" s="612"/>
      <c r="B62" s="57"/>
      <c r="C62" s="57"/>
      <c r="D62" s="540"/>
      <c r="E62" s="57"/>
      <c r="F62" s="541"/>
    </row>
    <row r="63" spans="1:6" x14ac:dyDescent="0.3">
      <c r="A63" s="612"/>
      <c r="B63" s="57"/>
      <c r="C63" s="57"/>
      <c r="D63" s="540"/>
      <c r="E63" s="615"/>
      <c r="F63" s="541"/>
    </row>
    <row r="64" spans="1:6" x14ac:dyDescent="0.3">
      <c r="A64" s="612"/>
      <c r="B64" s="57"/>
      <c r="C64" s="57"/>
      <c r="D64" s="540"/>
      <c r="E64" s="616"/>
      <c r="F64" s="541"/>
    </row>
    <row r="65" spans="1:6" x14ac:dyDescent="0.3">
      <c r="A65" s="612"/>
      <c r="B65" s="58"/>
      <c r="C65" s="57"/>
      <c r="D65" s="540"/>
      <c r="E65" s="615"/>
      <c r="F65" s="541"/>
    </row>
    <row r="66" spans="1:6" x14ac:dyDescent="0.3">
      <c r="A66" s="612"/>
      <c r="B66" s="57"/>
      <c r="C66" s="57"/>
      <c r="D66" s="540"/>
      <c r="E66" s="57"/>
      <c r="F66" s="541"/>
    </row>
    <row r="67" spans="1:6" x14ac:dyDescent="0.3">
      <c r="A67" s="612"/>
      <c r="B67" s="58"/>
      <c r="C67" s="58"/>
      <c r="D67" s="540"/>
      <c r="E67" s="57"/>
      <c r="F67" s="541"/>
    </row>
    <row r="68" spans="1:6" x14ac:dyDescent="0.3">
      <c r="A68" s="612"/>
      <c r="B68" s="57"/>
      <c r="C68" s="57"/>
      <c r="D68" s="540"/>
      <c r="E68" s="57"/>
      <c r="F68" s="541"/>
    </row>
    <row r="69" spans="1:6" x14ac:dyDescent="0.3">
      <c r="A69" s="612"/>
      <c r="B69" s="57"/>
      <c r="C69" s="57"/>
      <c r="D69" s="540"/>
      <c r="E69" s="57"/>
      <c r="F69" s="541"/>
    </row>
    <row r="70" spans="1:6" x14ac:dyDescent="0.3">
      <c r="A70" s="612"/>
      <c r="B70" s="57"/>
      <c r="C70" s="57"/>
      <c r="D70" s="540"/>
      <c r="E70" s="57"/>
      <c r="F70" s="611"/>
    </row>
    <row r="71" spans="1:6" x14ac:dyDescent="0.3">
      <c r="A71" s="612"/>
      <c r="B71" s="57"/>
      <c r="C71" s="57"/>
      <c r="D71" s="540"/>
      <c r="E71" s="57"/>
      <c r="F71" s="611"/>
    </row>
    <row r="72" spans="1:6" x14ac:dyDescent="0.3">
      <c r="A72" s="612"/>
      <c r="B72" s="57"/>
      <c r="C72" s="57"/>
      <c r="D72" s="540"/>
      <c r="E72" s="57"/>
      <c r="F72" s="611"/>
    </row>
    <row r="73" spans="1:6" x14ac:dyDescent="0.3">
      <c r="A73" s="612"/>
      <c r="B73" s="57"/>
      <c r="C73" s="57"/>
      <c r="D73" s="621"/>
      <c r="E73" s="57"/>
      <c r="F73" s="541"/>
    </row>
    <row r="74" spans="1:6" x14ac:dyDescent="0.3">
      <c r="A74" s="612"/>
      <c r="B74" s="58"/>
      <c r="C74" s="57"/>
      <c r="D74" s="540"/>
      <c r="E74" s="57"/>
      <c r="F74" s="611"/>
    </row>
    <row r="75" spans="1:6" x14ac:dyDescent="0.3">
      <c r="A75" s="612"/>
      <c r="B75" s="58"/>
      <c r="C75" s="57"/>
      <c r="D75" s="540"/>
      <c r="E75" s="57"/>
      <c r="F75" s="541"/>
    </row>
    <row r="76" spans="1:6" x14ac:dyDescent="0.3">
      <c r="A76" s="612"/>
      <c r="B76" s="57"/>
      <c r="C76" s="57"/>
      <c r="D76" s="540"/>
      <c r="E76" s="57"/>
      <c r="F76" s="611"/>
    </row>
    <row r="77" spans="1:6" x14ac:dyDescent="0.3">
      <c r="A77" s="612"/>
      <c r="B77" s="57"/>
      <c r="C77" s="57"/>
      <c r="D77" s="540"/>
      <c r="E77" s="57"/>
      <c r="F77" s="611"/>
    </row>
    <row r="78" spans="1:6" x14ac:dyDescent="0.3">
      <c r="A78" s="612"/>
      <c r="B78" s="57"/>
      <c r="C78" s="57"/>
      <c r="D78" s="540"/>
      <c r="E78" s="57"/>
      <c r="F78" s="611"/>
    </row>
    <row r="79" spans="1:6" x14ac:dyDescent="0.3">
      <c r="A79" s="612"/>
      <c r="B79" s="57"/>
      <c r="C79" s="57"/>
      <c r="D79" s="540"/>
      <c r="E79" s="57"/>
      <c r="F79" s="611"/>
    </row>
    <row r="80" spans="1:6" x14ac:dyDescent="0.3">
      <c r="A80" s="612"/>
      <c r="B80" s="57"/>
      <c r="C80" s="57"/>
      <c r="D80" s="540"/>
      <c r="E80" s="57"/>
      <c r="F80" s="611"/>
    </row>
    <row r="81" spans="1:6" x14ac:dyDescent="0.3">
      <c r="A81" s="612"/>
      <c r="B81" s="57"/>
      <c r="C81" s="57"/>
      <c r="D81" s="540"/>
      <c r="E81" s="57"/>
      <c r="F81" s="541"/>
    </row>
    <row r="82" spans="1:6" x14ac:dyDescent="0.3">
      <c r="A82" s="612"/>
      <c r="B82" s="57"/>
      <c r="C82" s="57"/>
      <c r="D82" s="540"/>
      <c r="E82" s="57"/>
      <c r="F82" s="541"/>
    </row>
    <row r="83" spans="1:6" x14ac:dyDescent="0.3">
      <c r="A83" s="612"/>
      <c r="B83" s="57"/>
      <c r="C83" s="57"/>
      <c r="D83" s="540"/>
      <c r="E83" s="57"/>
      <c r="F83" s="538"/>
    </row>
    <row r="84" spans="1:6" x14ac:dyDescent="0.3">
      <c r="A84" s="612"/>
      <c r="B84" s="57"/>
      <c r="C84" s="57"/>
      <c r="D84" s="540"/>
      <c r="E84" s="57"/>
      <c r="F84" s="611"/>
    </row>
    <row r="85" spans="1:6" x14ac:dyDescent="0.3">
      <c r="A85" s="612"/>
      <c r="B85" s="57"/>
      <c r="C85" s="57"/>
      <c r="D85" s="540"/>
      <c r="E85" s="57"/>
      <c r="F85" s="611"/>
    </row>
    <row r="86" spans="1:6" x14ac:dyDescent="0.3">
      <c r="A86" s="612"/>
      <c r="B86" s="57"/>
      <c r="C86" s="57"/>
      <c r="D86" s="540"/>
      <c r="E86" s="57"/>
      <c r="F86" s="541"/>
    </row>
    <row r="87" spans="1:6" x14ac:dyDescent="0.3">
      <c r="A87" s="612"/>
      <c r="B87" s="57"/>
      <c r="C87" s="57"/>
      <c r="D87" s="540"/>
      <c r="E87" s="57"/>
      <c r="F87" s="611"/>
    </row>
    <row r="88" spans="1:6" x14ac:dyDescent="0.3">
      <c r="A88" s="612"/>
      <c r="B88" s="57"/>
      <c r="C88" s="57"/>
      <c r="D88" s="540"/>
      <c r="E88" s="617"/>
      <c r="F88" s="611"/>
    </row>
    <row r="89" spans="1:6" x14ac:dyDescent="0.3">
      <c r="A89" s="612"/>
      <c r="B89" s="57"/>
      <c r="C89" s="57"/>
      <c r="D89" s="540"/>
      <c r="E89" s="617"/>
      <c r="F89" s="611"/>
    </row>
    <row r="90" spans="1:6" x14ac:dyDescent="0.3">
      <c r="A90" s="612"/>
      <c r="B90" s="57"/>
      <c r="C90" s="57"/>
      <c r="D90" s="540"/>
      <c r="E90" s="617"/>
      <c r="F90" s="611"/>
    </row>
    <row r="91" spans="1:6" x14ac:dyDescent="0.3">
      <c r="A91" s="612"/>
      <c r="B91" s="57"/>
      <c r="C91" s="57"/>
      <c r="D91" s="540"/>
      <c r="E91" s="617"/>
      <c r="F91" s="611"/>
    </row>
    <row r="92" spans="1:6" x14ac:dyDescent="0.3">
      <c r="A92" s="612"/>
      <c r="B92" s="57"/>
      <c r="C92" s="57"/>
      <c r="D92" s="540"/>
      <c r="E92" s="57"/>
      <c r="F92" s="541"/>
    </row>
    <row r="93" spans="1:6" x14ac:dyDescent="0.3">
      <c r="A93" s="612"/>
      <c r="B93" s="58"/>
      <c r="C93" s="57"/>
      <c r="D93" s="57"/>
      <c r="E93" s="57"/>
      <c r="F93" s="541"/>
    </row>
    <row r="94" spans="1:6" x14ac:dyDescent="0.3">
      <c r="A94" s="612"/>
      <c r="B94" s="57"/>
      <c r="C94" s="57"/>
      <c r="D94" s="540"/>
      <c r="E94" s="57"/>
      <c r="F94" s="611"/>
    </row>
    <row r="95" spans="1:6" x14ac:dyDescent="0.3">
      <c r="A95" s="612"/>
      <c r="B95" s="57"/>
      <c r="C95" s="57"/>
      <c r="D95" s="540"/>
      <c r="E95" s="57"/>
      <c r="F95" s="541"/>
    </row>
    <row r="96" spans="1:6" x14ac:dyDescent="0.3">
      <c r="A96" s="612"/>
      <c r="B96" s="57"/>
      <c r="C96" s="57"/>
      <c r="D96" s="540"/>
      <c r="E96" s="57"/>
      <c r="F96" s="541"/>
    </row>
    <row r="97" spans="1:6" x14ac:dyDescent="0.3">
      <c r="A97" s="612"/>
      <c r="B97" s="57"/>
      <c r="C97" s="57"/>
      <c r="D97" s="540"/>
      <c r="E97" s="57"/>
      <c r="F97" s="541"/>
    </row>
    <row r="98" spans="1:6" x14ac:dyDescent="0.3">
      <c r="A98" s="612"/>
      <c r="B98" s="57"/>
      <c r="C98" s="57"/>
      <c r="D98" s="540"/>
      <c r="E98" s="57"/>
      <c r="F98" s="541"/>
    </row>
    <row r="99" spans="1:6" x14ac:dyDescent="0.3">
      <c r="A99" s="612"/>
      <c r="B99" s="58"/>
      <c r="C99" s="57"/>
      <c r="D99" s="540"/>
      <c r="E99" s="57"/>
      <c r="F99" s="541"/>
    </row>
    <row r="100" spans="1:6" x14ac:dyDescent="0.3">
      <c r="A100" s="612"/>
      <c r="B100" s="58"/>
      <c r="F100" s="541"/>
    </row>
    <row r="101" spans="1:6" x14ac:dyDescent="0.3">
      <c r="A101" s="612"/>
      <c r="B101" s="58"/>
      <c r="C101" s="57"/>
      <c r="D101" s="540"/>
      <c r="E101" s="57"/>
      <c r="F101" s="541"/>
    </row>
    <row r="102" spans="1:6" x14ac:dyDescent="0.3">
      <c r="A102" s="612"/>
      <c r="B102" s="57"/>
      <c r="C102" s="57"/>
      <c r="D102" s="540"/>
      <c r="E102" s="57"/>
      <c r="F102" s="541"/>
    </row>
    <row r="103" spans="1:6" x14ac:dyDescent="0.3">
      <c r="A103" s="612"/>
      <c r="B103" s="57"/>
      <c r="C103" s="57"/>
      <c r="D103" s="540"/>
      <c r="E103" s="57"/>
      <c r="F103" s="541"/>
    </row>
    <row r="104" spans="1:6" x14ac:dyDescent="0.3">
      <c r="A104" s="612"/>
      <c r="B104" s="57"/>
      <c r="C104" s="57"/>
      <c r="D104" s="540"/>
      <c r="E104" s="57"/>
      <c r="F104" s="541"/>
    </row>
    <row r="105" spans="1:6" x14ac:dyDescent="0.3">
      <c r="A105" s="612"/>
      <c r="B105" s="58"/>
      <c r="C105" s="57"/>
      <c r="D105" s="540"/>
      <c r="E105" s="57"/>
      <c r="F105" s="541"/>
    </row>
    <row r="106" spans="1:6" x14ac:dyDescent="0.3">
      <c r="A106" s="612"/>
      <c r="B106" s="57"/>
      <c r="C106" s="57"/>
      <c r="D106" s="57"/>
      <c r="E106" s="57"/>
      <c r="F106" s="541"/>
    </row>
    <row r="107" spans="1:6" x14ac:dyDescent="0.3">
      <c r="B107" s="58"/>
      <c r="C107" s="136"/>
      <c r="D107" s="135"/>
      <c r="E107" s="57"/>
      <c r="F107" s="611"/>
    </row>
    <row r="108" spans="1:6" x14ac:dyDescent="0.3">
      <c r="B108" s="58"/>
      <c r="C108" s="57"/>
      <c r="D108" s="540"/>
      <c r="E108" s="57"/>
      <c r="F108" s="541"/>
    </row>
    <row r="109" spans="1:6" x14ac:dyDescent="0.3">
      <c r="B109" s="57"/>
      <c r="C109" s="57"/>
      <c r="D109" s="540"/>
      <c r="E109" s="57"/>
      <c r="F109" s="541"/>
    </row>
  </sheetData>
  <customSheetViews>
    <customSheetView guid="{263BC7EC-09C0-466D-8A30-FA6E43808C58}" scale="70" showPageBreaks="1" printArea="1" view="pageBreakPreview" topLeftCell="A3">
      <pane ySplit="1" topLeftCell="A4" activePane="bottomLeft" state="frozen"/>
      <selection pane="bottomLeft" activeCell="C9" sqref="C9"/>
      <rowBreaks count="4" manualBreakCount="4">
        <brk id="39" max="5" man="1"/>
        <brk id="67" max="5" man="1"/>
        <brk id="97" max="5" man="1"/>
        <brk id="106" max="5" man="1"/>
      </rowBreaks>
      <pageMargins left="0.15" right="0.16" top="0.21" bottom="0.16" header="0.16" footer="0.5"/>
      <pageSetup paperSize="9" scale="64" orientation="landscape" r:id="rId1"/>
      <headerFooter alignWithMargins="0"/>
    </customSheetView>
    <customSheetView guid="{AB7DBEC0-3C7E-4644-9704-506D9AA26AB1}" scale="60" showPageBreaks="1" printArea="1" view="pageBreakPreview" topLeftCell="A3">
      <pane ySplit="1" topLeftCell="A4" activePane="bottomLeft" state="frozen"/>
      <selection pane="bottomLeft" activeCell="C9" sqref="C9"/>
      <rowBreaks count="4" manualBreakCount="4">
        <brk id="39" max="5" man="1"/>
        <brk id="67" max="5" man="1"/>
        <brk id="97" max="5" man="1"/>
        <brk id="106" max="5" man="1"/>
      </rowBreaks>
      <pageMargins left="0.15" right="0.16" top="0.21" bottom="0.16" header="0.16" footer="0.5"/>
      <pageSetup paperSize="9" scale="64" orientation="landscape" r:id="rId2"/>
      <headerFooter alignWithMargins="0"/>
    </customSheetView>
    <customSheetView guid="{6FADA591-0A61-4CD0-9DBF-210973F055DC}" scale="60" showPageBreaks="1" printArea="1" view="pageBreakPreview" topLeftCell="A3">
      <pane ySplit="1" topLeftCell="A4" activePane="bottomLeft" state="frozen"/>
      <selection pane="bottomLeft" activeCell="C9" sqref="C9"/>
      <rowBreaks count="4" manualBreakCount="4">
        <brk id="39" max="5" man="1"/>
        <brk id="67" max="5" man="1"/>
        <brk id="97" max="5" man="1"/>
        <brk id="106" max="5" man="1"/>
      </rowBreaks>
      <pageMargins left="0.15" right="0.16" top="0.21" bottom="0.16" header="0.16" footer="0.5"/>
      <pageSetup paperSize="9" scale="64" orientation="landscape" r:id="rId3"/>
      <headerFooter alignWithMargins="0"/>
    </customSheetView>
    <customSheetView guid="{07C179ED-7D9A-457B-B01C-09DA68311263}" scale="60" showPageBreaks="1" printArea="1" view="pageBreakPreview" topLeftCell="A3">
      <pane ySplit="1" topLeftCell="A4" activePane="bottomLeft" state="frozen"/>
      <selection pane="bottomLeft" activeCell="I106" sqref="I106"/>
      <rowBreaks count="4" manualBreakCount="4">
        <brk id="39" max="5" man="1"/>
        <brk id="67" max="5" man="1"/>
        <brk id="97" max="5" man="1"/>
        <brk id="106" max="5" man="1"/>
      </rowBreaks>
      <pageMargins left="0.15" right="0.16" top="0.21" bottom="0.16" header="0.16" footer="0.5"/>
      <pageSetup paperSize="9" scale="64" orientation="landscape" r:id="rId4"/>
      <headerFooter alignWithMargins="0"/>
    </customSheetView>
    <customSheetView guid="{1BC97067-24F8-49A2-897D-EB7B2ACDD729}" scale="60" showPageBreaks="1" printArea="1" view="pageBreakPreview" topLeftCell="A3">
      <pane ySplit="1" topLeftCell="A37" activePane="bottomLeft" state="frozen"/>
      <selection pane="bottomLeft" activeCell="F56" sqref="F56"/>
      <rowBreaks count="4" manualBreakCount="4">
        <brk id="40" max="5" man="1"/>
        <brk id="51" max="5" man="1"/>
        <brk id="79" max="5" man="1"/>
        <brk id="116" max="5" man="1"/>
      </rowBreaks>
      <pageMargins left="0.15" right="0.16" top="0.21" bottom="0.16" header="0.16" footer="0.5"/>
      <pageSetup paperSize="9" scale="64" orientation="landscape" r:id="rId5"/>
      <headerFooter alignWithMargins="0"/>
    </customSheetView>
    <customSheetView guid="{5C6E2DC7-83E9-4237-8148-5C1076663D1A}" scale="60" showPageBreaks="1" printArea="1" view="pageBreakPreview" topLeftCell="A3">
      <pane ySplit="1" topLeftCell="A4" activePane="bottomLeft" state="frozen"/>
      <selection pane="bottomLeft" activeCell="F51" sqref="F51"/>
      <rowBreaks count="4" manualBreakCount="4">
        <brk id="40" max="5" man="1"/>
        <brk id="52" max="5" man="1"/>
        <brk id="80" max="5" man="1"/>
        <brk id="118" max="5" man="1"/>
      </rowBreaks>
      <pageMargins left="0.15" right="0.16" top="0.21" bottom="0.16" header="0.16" footer="0.5"/>
      <pageSetup paperSize="9" scale="64" orientation="landscape" r:id="rId6"/>
      <headerFooter alignWithMargins="0"/>
    </customSheetView>
    <customSheetView guid="{DF7DA407-961F-4DF1-A597-8F893F85AA66}" scale="60" showPageBreaks="1" printArea="1" view="pageBreakPreview" topLeftCell="A3">
      <pane ySplit="1" topLeftCell="A100" activePane="bottomLeft" state="frozen"/>
      <selection pane="bottomLeft" activeCell="C104" sqref="C104:E112"/>
      <rowBreaks count="3" manualBreakCount="3">
        <brk id="40" max="5" man="1"/>
        <brk id="52" max="5" man="1"/>
        <brk id="80" max="5" man="1"/>
      </rowBreaks>
      <pageMargins left="0.15" right="0.16" top="0.21" bottom="0.16" header="0.16" footer="0.5"/>
      <pageSetup paperSize="9" scale="64" orientation="landscape" r:id="rId7"/>
      <headerFooter alignWithMargins="0"/>
    </customSheetView>
    <customSheetView guid="{219863D3-E8A8-434F-8FC2-BEEF0BDCAC8C}" scale="60" showPageBreaks="1" printArea="1" view="pageBreakPreview" topLeftCell="A110">
      <selection activeCell="C124" sqref="C124"/>
      <rowBreaks count="5" manualBreakCount="5">
        <brk id="40" max="5" man="1"/>
        <brk id="50" max="5" man="1"/>
        <brk id="78" max="5" man="1"/>
        <brk id="115" max="5" man="1"/>
        <brk id="125" max="5" man="1"/>
      </rowBreaks>
      <pageMargins left="0.15" right="0.16" top="0.21" bottom="0.16" header="0.16" footer="0.5"/>
      <pageSetup paperSize="9" scale="64" orientation="landscape" r:id="rId8"/>
      <headerFooter alignWithMargins="0"/>
    </customSheetView>
    <customSheetView guid="{3CECDB4D-EDD5-4708-B02F-1D259AB64B77}" scale="60" showPageBreaks="1" printArea="1" view="pageBreakPreview" topLeftCell="A3">
      <pane ySplit="1" topLeftCell="A7" activePane="bottomLeft" state="frozen"/>
      <selection pane="bottomLeft" activeCell="N16" sqref="N16"/>
      <rowBreaks count="4" manualBreakCount="4">
        <brk id="39" max="5" man="1"/>
        <brk id="67" max="5" man="1"/>
        <brk id="97" max="5" man="1"/>
        <brk id="106" max="5" man="1"/>
      </rowBreaks>
      <pageMargins left="0.15" right="0.16" top="0.21" bottom="0.16" header="0.16" footer="0.5"/>
      <pageSetup paperSize="9" scale="64" orientation="landscape" r:id="rId9"/>
      <headerFooter alignWithMargins="0"/>
    </customSheetView>
  </customSheetViews>
  <pageMargins left="0.15" right="0.16" top="0.21" bottom="0.16" header="0.16" footer="0.5"/>
  <pageSetup paperSize="9" scale="64" orientation="landscape" r:id="rId10"/>
  <headerFooter alignWithMargins="0"/>
  <rowBreaks count="4" manualBreakCount="4">
    <brk id="39" max="5" man="1"/>
    <brk id="67" max="5" man="1"/>
    <brk id="97" max="5" man="1"/>
    <brk id="106" max="5" man="1"/>
  </rowBreaks>
  <legacyDrawing r:id="rId1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1"/>
  <sheetViews>
    <sheetView rightToLeft="1" tabSelected="1" zoomScaleNormal="100" zoomScaleSheetLayoutView="100" workbookViewId="0">
      <selection activeCell="C23" sqref="C23"/>
    </sheetView>
  </sheetViews>
  <sheetFormatPr defaultRowHeight="12.75" x14ac:dyDescent="0.2"/>
  <cols>
    <col min="1" max="1" width="35.85546875" style="548" customWidth="1"/>
    <col min="2" max="2" width="42.140625" style="548" customWidth="1"/>
    <col min="3" max="3" width="23" style="548" customWidth="1"/>
    <col min="4" max="4" width="11.42578125" style="552" customWidth="1"/>
    <col min="5" max="16384" width="9.140625" style="548"/>
  </cols>
  <sheetData>
    <row r="1" spans="1:5" ht="15.75" x14ac:dyDescent="0.25">
      <c r="A1" s="79"/>
      <c r="B1" s="136"/>
      <c r="C1" s="136"/>
      <c r="D1" s="503"/>
    </row>
    <row r="2" spans="1:5" ht="15.75" x14ac:dyDescent="0.25">
      <c r="A2" s="599"/>
      <c r="B2" s="549"/>
      <c r="C2" s="134"/>
      <c r="D2" s="503"/>
    </row>
    <row r="3" spans="1:5" ht="18" customHeight="1" x14ac:dyDescent="0.25">
      <c r="A3" s="134"/>
      <c r="B3" s="134"/>
      <c r="C3" s="134"/>
      <c r="D3" s="503"/>
    </row>
    <row r="4" spans="1:5" ht="15.75" x14ac:dyDescent="0.25">
      <c r="A4" s="550"/>
      <c r="B4" s="550"/>
      <c r="C4" s="550"/>
      <c r="D4" s="551"/>
      <c r="E4" s="602"/>
    </row>
    <row r="5" spans="1:5" ht="15.75" x14ac:dyDescent="0.25">
      <c r="A5" s="600"/>
      <c r="B5" s="558"/>
      <c r="C5" s="600"/>
      <c r="D5" s="559"/>
    </row>
    <row r="6" spans="1:5" ht="15.75" x14ac:dyDescent="0.25">
      <c r="A6" s="558"/>
      <c r="B6" s="558"/>
      <c r="C6" s="558"/>
      <c r="D6" s="559"/>
    </row>
    <row r="7" spans="1:5" ht="15.75" x14ac:dyDescent="0.25">
      <c r="A7" s="558"/>
      <c r="B7" s="558"/>
      <c r="C7" s="558"/>
      <c r="D7" s="559"/>
    </row>
    <row r="8" spans="1:5" ht="15.75" x14ac:dyDescent="0.25">
      <c r="A8" s="558"/>
      <c r="B8" s="558"/>
      <c r="C8" s="558"/>
      <c r="D8" s="559"/>
    </row>
    <row r="9" spans="1:5" ht="15.75" x14ac:dyDescent="0.25">
      <c r="A9" s="558"/>
      <c r="B9" s="558"/>
      <c r="C9" s="558"/>
      <c r="D9" s="559"/>
    </row>
    <row r="10" spans="1:5" ht="15.75" x14ac:dyDescent="0.25">
      <c r="A10" s="558"/>
      <c r="B10" s="558"/>
      <c r="C10" s="558"/>
      <c r="D10" s="559"/>
    </row>
    <row r="11" spans="1:5" ht="15.75" x14ac:dyDescent="0.25">
      <c r="A11" s="558"/>
      <c r="B11" s="558"/>
      <c r="C11" s="558"/>
      <c r="D11" s="559"/>
    </row>
    <row r="12" spans="1:5" ht="15.75" x14ac:dyDescent="0.25">
      <c r="A12" s="558"/>
      <c r="B12" s="558"/>
      <c r="C12" s="558"/>
      <c r="D12" s="559"/>
    </row>
    <row r="13" spans="1:5" ht="15.75" x14ac:dyDescent="0.25">
      <c r="A13" s="558"/>
      <c r="B13" s="558"/>
      <c r="C13" s="558"/>
      <c r="D13" s="559"/>
    </row>
    <row r="14" spans="1:5" ht="15.75" x14ac:dyDescent="0.25">
      <c r="A14" s="558"/>
      <c r="B14" s="558"/>
      <c r="C14" s="558"/>
      <c r="D14" s="559"/>
    </row>
    <row r="15" spans="1:5" ht="15.75" x14ac:dyDescent="0.25">
      <c r="A15" s="558"/>
      <c r="B15" s="558"/>
      <c r="C15" s="558"/>
      <c r="D15" s="559"/>
    </row>
    <row r="16" spans="1:5" ht="15.75" x14ac:dyDescent="0.25">
      <c r="A16" s="558"/>
      <c r="B16" s="558"/>
      <c r="C16" s="558"/>
      <c r="D16" s="559"/>
    </row>
    <row r="17" spans="1:4" ht="15.75" x14ac:dyDescent="0.25">
      <c r="A17" s="558"/>
      <c r="B17" s="558"/>
      <c r="C17" s="558"/>
      <c r="D17" s="559"/>
    </row>
    <row r="18" spans="1:4" ht="15.75" x14ac:dyDescent="0.25">
      <c r="A18" s="558"/>
      <c r="B18" s="558"/>
      <c r="C18" s="558"/>
      <c r="D18" s="559"/>
    </row>
    <row r="19" spans="1:4" ht="15.75" x14ac:dyDescent="0.25">
      <c r="A19" s="558"/>
      <c r="B19" s="558"/>
      <c r="C19" s="558"/>
      <c r="D19" s="559"/>
    </row>
    <row r="20" spans="1:4" ht="15.75" x14ac:dyDescent="0.25">
      <c r="A20" s="558"/>
      <c r="B20" s="558"/>
      <c r="C20" s="558"/>
      <c r="D20" s="559"/>
    </row>
    <row r="21" spans="1:4" ht="15.75" x14ac:dyDescent="0.25">
      <c r="A21" s="558"/>
      <c r="B21" s="558"/>
      <c r="C21" s="558"/>
      <c r="D21" s="559"/>
    </row>
    <row r="22" spans="1:4" ht="15.75" x14ac:dyDescent="0.25">
      <c r="A22" s="558"/>
      <c r="B22" s="558"/>
      <c r="C22" s="558"/>
      <c r="D22" s="559"/>
    </row>
    <row r="23" spans="1:4" ht="15.75" x14ac:dyDescent="0.25">
      <c r="A23" s="558"/>
      <c r="B23" s="558"/>
      <c r="C23" s="558"/>
      <c r="D23" s="559"/>
    </row>
    <row r="24" spans="1:4" ht="15.75" x14ac:dyDescent="0.25">
      <c r="A24" s="558"/>
      <c r="B24" s="558"/>
      <c r="C24" s="558"/>
      <c r="D24" s="559"/>
    </row>
    <row r="25" spans="1:4" ht="15.75" x14ac:dyDescent="0.25">
      <c r="A25" s="558"/>
      <c r="B25" s="558"/>
      <c r="C25" s="558"/>
      <c r="D25" s="559"/>
    </row>
    <row r="26" spans="1:4" ht="15.75" x14ac:dyDescent="0.25">
      <c r="A26" s="558"/>
      <c r="B26" s="558"/>
      <c r="C26" s="558"/>
      <c r="D26" s="559"/>
    </row>
    <row r="27" spans="1:4" ht="15.75" x14ac:dyDescent="0.25">
      <c r="A27" s="558"/>
      <c r="B27" s="558"/>
      <c r="C27" s="558"/>
      <c r="D27" s="559"/>
    </row>
    <row r="28" spans="1:4" ht="15.75" x14ac:dyDescent="0.25">
      <c r="A28" s="558"/>
      <c r="B28" s="558"/>
      <c r="C28" s="558"/>
      <c r="D28" s="559"/>
    </row>
    <row r="29" spans="1:4" ht="15.75" x14ac:dyDescent="0.25">
      <c r="A29" s="558"/>
      <c r="B29" s="558"/>
      <c r="C29" s="558"/>
      <c r="D29" s="559"/>
    </row>
    <row r="30" spans="1:4" ht="15.75" x14ac:dyDescent="0.25">
      <c r="A30" s="558"/>
      <c r="B30" s="558"/>
      <c r="C30" s="558"/>
      <c r="D30" s="559"/>
    </row>
    <row r="31" spans="1:4" ht="15.75" x14ac:dyDescent="0.25">
      <c r="A31" s="558"/>
      <c r="B31" s="558"/>
      <c r="C31" s="558"/>
      <c r="D31" s="559"/>
    </row>
    <row r="32" spans="1:4" ht="15.75" x14ac:dyDescent="0.25">
      <c r="A32" s="558"/>
      <c r="B32" s="558"/>
      <c r="C32" s="558"/>
      <c r="D32" s="559"/>
    </row>
    <row r="33" spans="1:4" ht="15.75" x14ac:dyDescent="0.25">
      <c r="A33" s="600"/>
      <c r="B33" s="558"/>
      <c r="C33" s="558"/>
      <c r="D33" s="559"/>
    </row>
    <row r="34" spans="1:4" ht="15.75" x14ac:dyDescent="0.25">
      <c r="A34" s="558"/>
      <c r="B34" s="558"/>
      <c r="C34" s="558"/>
      <c r="D34" s="559"/>
    </row>
    <row r="35" spans="1:4" ht="15.75" x14ac:dyDescent="0.25">
      <c r="A35" s="558"/>
      <c r="B35" s="558"/>
      <c r="C35" s="558"/>
      <c r="D35" s="559"/>
    </row>
    <row r="36" spans="1:4" ht="15.75" x14ac:dyDescent="0.25">
      <c r="A36" s="600"/>
      <c r="B36" s="558"/>
      <c r="C36" s="558"/>
      <c r="D36" s="559"/>
    </row>
    <row r="37" spans="1:4" ht="15.75" x14ac:dyDescent="0.25">
      <c r="A37" s="558"/>
      <c r="B37" s="558"/>
      <c r="C37" s="558"/>
      <c r="D37" s="559"/>
    </row>
    <row r="38" spans="1:4" ht="15.75" x14ac:dyDescent="0.25">
      <c r="A38" s="558"/>
      <c r="B38" s="558"/>
      <c r="C38" s="558"/>
      <c r="D38" s="559"/>
    </row>
    <row r="39" spans="1:4" ht="15.75" x14ac:dyDescent="0.25">
      <c r="A39" s="558"/>
      <c r="B39" s="558"/>
      <c r="C39" s="558"/>
      <c r="D39" s="559"/>
    </row>
    <row r="40" spans="1:4" ht="15.75" x14ac:dyDescent="0.25">
      <c r="A40" s="558"/>
      <c r="B40" s="558"/>
      <c r="C40" s="558"/>
      <c r="D40" s="559"/>
    </row>
    <row r="41" spans="1:4" ht="15.75" x14ac:dyDescent="0.25">
      <c r="A41" s="558"/>
      <c r="B41" s="558"/>
      <c r="C41" s="558"/>
      <c r="D41" s="559"/>
    </row>
    <row r="42" spans="1:4" ht="15.75" x14ac:dyDescent="0.25">
      <c r="A42" s="558"/>
      <c r="B42" s="558"/>
      <c r="C42" s="558"/>
      <c r="D42" s="559"/>
    </row>
    <row r="43" spans="1:4" ht="15.75" x14ac:dyDescent="0.25">
      <c r="A43" s="603"/>
      <c r="B43" s="603"/>
      <c r="C43" s="558"/>
      <c r="D43" s="559"/>
    </row>
    <row r="44" spans="1:4" ht="15.75" x14ac:dyDescent="0.25">
      <c r="A44" s="558"/>
      <c r="B44" s="558"/>
      <c r="C44" s="558"/>
      <c r="D44" s="559"/>
    </row>
    <row r="45" spans="1:4" ht="15.75" x14ac:dyDescent="0.25">
      <c r="A45" s="558"/>
      <c r="B45" s="558"/>
      <c r="C45" s="558"/>
      <c r="D45" s="559"/>
    </row>
    <row r="46" spans="1:4" ht="15.75" x14ac:dyDescent="0.25">
      <c r="A46" s="600"/>
      <c r="B46" s="558"/>
      <c r="C46" s="558"/>
      <c r="D46" s="559"/>
    </row>
    <row r="47" spans="1:4" ht="15.75" x14ac:dyDescent="0.25">
      <c r="A47" s="558"/>
      <c r="B47" s="558"/>
      <c r="C47" s="558"/>
      <c r="D47" s="559"/>
    </row>
    <row r="48" spans="1:4" ht="15.75" x14ac:dyDescent="0.25">
      <c r="A48" s="558"/>
      <c r="B48" s="558"/>
      <c r="C48" s="558"/>
      <c r="D48" s="559"/>
    </row>
    <row r="49" spans="1:4" ht="15.75" x14ac:dyDescent="0.25">
      <c r="A49" s="558"/>
      <c r="B49" s="558"/>
      <c r="C49" s="558"/>
      <c r="D49" s="559"/>
    </row>
    <row r="50" spans="1:4" ht="15.75" x14ac:dyDescent="0.25">
      <c r="A50" s="558"/>
      <c r="B50" s="558"/>
      <c r="C50" s="558"/>
      <c r="D50" s="559"/>
    </row>
    <row r="51" spans="1:4" ht="15.75" x14ac:dyDescent="0.25">
      <c r="A51" s="600"/>
      <c r="B51" s="558"/>
      <c r="C51" s="558"/>
      <c r="D51" s="559"/>
    </row>
    <row r="52" spans="1:4" ht="15.75" x14ac:dyDescent="0.25">
      <c r="A52" s="544"/>
      <c r="B52" s="544"/>
      <c r="C52" s="544"/>
      <c r="D52" s="545"/>
    </row>
    <row r="53" spans="1:4" ht="15.75" x14ac:dyDescent="0.25">
      <c r="A53" s="544"/>
      <c r="B53" s="544"/>
      <c r="C53" s="544"/>
      <c r="D53" s="545"/>
    </row>
    <row r="54" spans="1:4" ht="15.75" x14ac:dyDescent="0.25">
      <c r="A54" s="544"/>
      <c r="B54" s="544"/>
      <c r="C54" s="544"/>
      <c r="D54" s="545"/>
    </row>
    <row r="55" spans="1:4" ht="15.75" x14ac:dyDescent="0.25">
      <c r="A55" s="544"/>
      <c r="B55" s="544"/>
      <c r="C55" s="544"/>
      <c r="D55" s="545"/>
    </row>
    <row r="56" spans="1:4" ht="15.75" x14ac:dyDescent="0.25">
      <c r="A56" s="546"/>
      <c r="B56" s="544"/>
      <c r="C56" s="544"/>
      <c r="D56" s="545"/>
    </row>
    <row r="57" spans="1:4" ht="15.75" x14ac:dyDescent="0.25">
      <c r="A57" s="544"/>
      <c r="B57" s="544"/>
      <c r="C57" s="544"/>
      <c r="D57" s="545"/>
    </row>
    <row r="58" spans="1:4" ht="15.75" x14ac:dyDescent="0.25">
      <c r="A58" s="546"/>
      <c r="B58" s="544"/>
      <c r="C58" s="544"/>
      <c r="D58" s="545"/>
    </row>
    <row r="59" spans="1:4" ht="15.75" x14ac:dyDescent="0.25">
      <c r="A59" s="544"/>
      <c r="B59" s="544"/>
      <c r="C59" s="544"/>
      <c r="D59" s="545"/>
    </row>
    <row r="60" spans="1:4" ht="15.75" x14ac:dyDescent="0.25">
      <c r="A60" s="544"/>
      <c r="B60" s="544"/>
      <c r="C60" s="544"/>
      <c r="D60" s="545"/>
    </row>
    <row r="61" spans="1:4" ht="15.75" x14ac:dyDescent="0.25">
      <c r="A61" s="558"/>
      <c r="B61" s="558"/>
      <c r="C61" s="558"/>
      <c r="D61" s="559"/>
    </row>
    <row r="62" spans="1:4" ht="15.75" x14ac:dyDescent="0.25">
      <c r="A62" s="600"/>
      <c r="B62" s="558"/>
      <c r="C62" s="558"/>
      <c r="D62" s="559"/>
    </row>
    <row r="63" spans="1:4" ht="15.75" x14ac:dyDescent="0.25">
      <c r="A63" s="600"/>
      <c r="B63" s="558"/>
      <c r="C63" s="558"/>
      <c r="D63" s="559"/>
    </row>
    <row r="64" spans="1:4" ht="15.75" x14ac:dyDescent="0.25">
      <c r="A64" s="558"/>
      <c r="B64" s="558"/>
      <c r="C64" s="558"/>
      <c r="D64" s="559"/>
    </row>
    <row r="65" spans="1:4" ht="15.75" x14ac:dyDescent="0.25">
      <c r="A65" s="558"/>
      <c r="B65" s="558"/>
      <c r="C65" s="558"/>
      <c r="D65" s="559"/>
    </row>
    <row r="66" spans="1:4" ht="15.75" x14ac:dyDescent="0.25">
      <c r="A66" s="558"/>
      <c r="B66" s="558"/>
      <c r="C66" s="558"/>
      <c r="D66" s="559"/>
    </row>
    <row r="67" spans="1:4" ht="15.75" x14ac:dyDescent="0.25">
      <c r="A67" s="558"/>
      <c r="B67" s="558"/>
      <c r="C67" s="558"/>
      <c r="D67" s="559"/>
    </row>
    <row r="68" spans="1:4" ht="15.75" x14ac:dyDescent="0.25">
      <c r="A68" s="558"/>
      <c r="B68" s="558"/>
      <c r="C68" s="558"/>
      <c r="D68" s="559"/>
    </row>
    <row r="69" spans="1:4" ht="15.75" x14ac:dyDescent="0.25">
      <c r="A69" s="558"/>
      <c r="B69" s="558"/>
      <c r="C69" s="558"/>
      <c r="D69" s="559"/>
    </row>
    <row r="70" spans="1:4" ht="15.75" x14ac:dyDescent="0.25">
      <c r="A70" s="600"/>
      <c r="B70" s="558"/>
      <c r="C70" s="558"/>
      <c r="D70" s="559"/>
    </row>
    <row r="71" spans="1:4" ht="15.75" x14ac:dyDescent="0.25">
      <c r="A71" s="600"/>
      <c r="B71" s="558"/>
      <c r="C71" s="558"/>
      <c r="D71" s="559"/>
    </row>
    <row r="72" spans="1:4" ht="15.75" x14ac:dyDescent="0.25">
      <c r="A72" s="600"/>
      <c r="B72" s="558"/>
      <c r="C72" s="558"/>
      <c r="D72" s="559"/>
    </row>
    <row r="73" spans="1:4" ht="15.75" x14ac:dyDescent="0.25">
      <c r="A73" s="600"/>
      <c r="B73" s="558"/>
      <c r="C73" s="558"/>
      <c r="D73" s="559"/>
    </row>
    <row r="74" spans="1:4" ht="15.75" x14ac:dyDescent="0.25">
      <c r="A74" s="558"/>
      <c r="B74" s="558"/>
      <c r="C74" s="558"/>
      <c r="D74" s="559"/>
    </row>
    <row r="75" spans="1:4" ht="15.75" x14ac:dyDescent="0.25">
      <c r="A75" s="600"/>
      <c r="B75" s="558"/>
      <c r="C75" s="558"/>
      <c r="D75" s="559"/>
    </row>
    <row r="76" spans="1:4" ht="15.75" x14ac:dyDescent="0.25">
      <c r="A76" s="558"/>
      <c r="B76" s="558"/>
      <c r="C76" s="558"/>
      <c r="D76" s="559"/>
    </row>
    <row r="77" spans="1:4" ht="15.75" x14ac:dyDescent="0.25">
      <c r="A77" s="558"/>
      <c r="B77" s="558"/>
      <c r="C77" s="558"/>
      <c r="D77" s="559"/>
    </row>
    <row r="78" spans="1:4" ht="15.75" x14ac:dyDescent="0.25">
      <c r="A78" s="558"/>
      <c r="B78" s="558"/>
      <c r="C78" s="558"/>
      <c r="D78" s="559"/>
    </row>
    <row r="79" spans="1:4" ht="15.75" x14ac:dyDescent="0.25">
      <c r="A79" s="558"/>
      <c r="B79" s="558"/>
      <c r="C79" s="558"/>
      <c r="D79" s="559"/>
    </row>
    <row r="80" spans="1:4" ht="15.75" x14ac:dyDescent="0.25">
      <c r="A80" s="558"/>
      <c r="B80" s="558"/>
      <c r="C80" s="558"/>
      <c r="D80" s="559"/>
    </row>
    <row r="81" spans="1:4" ht="15.75" x14ac:dyDescent="0.25">
      <c r="A81" s="558"/>
      <c r="B81" s="558"/>
      <c r="C81" s="558"/>
      <c r="D81" s="559"/>
    </row>
    <row r="82" spans="1:4" ht="15.75" x14ac:dyDescent="0.25">
      <c r="A82" s="558"/>
      <c r="B82" s="558"/>
      <c r="C82" s="558"/>
      <c r="D82" s="559"/>
    </row>
    <row r="83" spans="1:4" ht="15.75" x14ac:dyDescent="0.25">
      <c r="A83" s="558"/>
      <c r="B83" s="558"/>
      <c r="C83" s="558"/>
      <c r="D83" s="559"/>
    </row>
    <row r="84" spans="1:4" ht="15.75" x14ac:dyDescent="0.25">
      <c r="A84" s="558"/>
      <c r="B84" s="558"/>
      <c r="C84" s="558"/>
      <c r="D84" s="559"/>
    </row>
    <row r="85" spans="1:4" ht="15.75" x14ac:dyDescent="0.25">
      <c r="A85" s="558"/>
      <c r="B85" s="558"/>
      <c r="C85" s="558"/>
      <c r="D85" s="559"/>
    </row>
    <row r="86" spans="1:4" ht="15.75" x14ac:dyDescent="0.25">
      <c r="A86" s="558"/>
      <c r="B86" s="558"/>
      <c r="C86" s="558"/>
      <c r="D86" s="559"/>
    </row>
    <row r="87" spans="1:4" ht="15" x14ac:dyDescent="0.25">
      <c r="A87" s="558"/>
    </row>
    <row r="88" spans="1:4" ht="15.75" x14ac:dyDescent="0.25">
      <c r="A88" s="600"/>
      <c r="B88" s="558"/>
      <c r="C88" s="558"/>
      <c r="D88" s="559"/>
    </row>
    <row r="89" spans="1:4" ht="15.75" x14ac:dyDescent="0.25">
      <c r="A89" s="558"/>
      <c r="B89" s="558"/>
      <c r="C89" s="558"/>
      <c r="D89" s="559"/>
    </row>
    <row r="90" spans="1:4" ht="15.75" x14ac:dyDescent="0.25">
      <c r="A90" s="558"/>
      <c r="B90" s="558"/>
      <c r="C90" s="558"/>
      <c r="D90" s="559"/>
    </row>
    <row r="91" spans="1:4" ht="15.75" x14ac:dyDescent="0.25">
      <c r="A91" s="558"/>
      <c r="B91" s="558"/>
      <c r="C91" s="558"/>
      <c r="D91" s="559"/>
    </row>
    <row r="92" spans="1:4" ht="15.75" x14ac:dyDescent="0.25">
      <c r="A92" s="558"/>
      <c r="B92" s="558"/>
      <c r="C92" s="558"/>
      <c r="D92" s="559"/>
    </row>
    <row r="93" spans="1:4" ht="15.75" x14ac:dyDescent="0.25">
      <c r="A93" s="558"/>
      <c r="B93" s="558"/>
      <c r="C93" s="558"/>
      <c r="D93" s="559"/>
    </row>
    <row r="94" spans="1:4" ht="15.75" x14ac:dyDescent="0.25">
      <c r="A94" s="558"/>
      <c r="B94" s="558"/>
      <c r="C94" s="558"/>
      <c r="D94" s="559"/>
    </row>
    <row r="95" spans="1:4" ht="15.75" x14ac:dyDescent="0.25">
      <c r="A95" s="558"/>
      <c r="B95" s="558"/>
      <c r="C95" s="558"/>
      <c r="D95" s="559"/>
    </row>
    <row r="96" spans="1:4" ht="15.75" x14ac:dyDescent="0.25">
      <c r="A96" s="600"/>
      <c r="B96" s="558"/>
      <c r="C96" s="558"/>
      <c r="D96" s="559"/>
    </row>
    <row r="97" spans="1:4" ht="15.75" x14ac:dyDescent="0.25">
      <c r="A97" s="558"/>
      <c r="B97" s="558"/>
      <c r="C97" s="558"/>
      <c r="D97" s="559"/>
    </row>
    <row r="98" spans="1:4" ht="15.75" x14ac:dyDescent="0.25">
      <c r="A98" s="558"/>
      <c r="B98" s="558"/>
      <c r="C98" s="558"/>
      <c r="D98" s="559"/>
    </row>
    <row r="99" spans="1:4" ht="15.75" x14ac:dyDescent="0.25">
      <c r="A99" s="558"/>
      <c r="B99" s="558"/>
      <c r="C99" s="558"/>
      <c r="D99" s="559"/>
    </row>
    <row r="100" spans="1:4" ht="15.75" x14ac:dyDescent="0.25">
      <c r="A100" s="600"/>
      <c r="B100" s="558"/>
      <c r="C100" s="558"/>
      <c r="D100" s="559"/>
    </row>
    <row r="101" spans="1:4" ht="15.75" x14ac:dyDescent="0.25">
      <c r="A101" s="600"/>
      <c r="B101" s="558"/>
      <c r="C101" s="558"/>
      <c r="D101" s="559"/>
    </row>
    <row r="102" spans="1:4" ht="15.75" x14ac:dyDescent="0.25">
      <c r="A102" s="600"/>
      <c r="B102" s="558"/>
      <c r="C102" s="558"/>
      <c r="D102" s="559"/>
    </row>
    <row r="103" spans="1:4" ht="15.75" x14ac:dyDescent="0.25">
      <c r="A103" s="558"/>
      <c r="B103" s="558"/>
      <c r="C103" s="558"/>
      <c r="D103" s="559"/>
    </row>
    <row r="104" spans="1:4" ht="15.75" x14ac:dyDescent="0.25">
      <c r="A104" s="558"/>
      <c r="B104" s="558"/>
      <c r="C104" s="558"/>
      <c r="D104" s="559"/>
    </row>
    <row r="105" spans="1:4" ht="15.75" x14ac:dyDescent="0.25">
      <c r="A105" s="600"/>
      <c r="B105" s="558"/>
      <c r="C105" s="558"/>
      <c r="D105" s="559"/>
    </row>
    <row r="106" spans="1:4" ht="15.75" x14ac:dyDescent="0.25">
      <c r="A106" s="558"/>
      <c r="B106" s="558"/>
      <c r="C106" s="558"/>
      <c r="D106" s="559"/>
    </row>
    <row r="107" spans="1:4" ht="15.75" x14ac:dyDescent="0.25">
      <c r="A107" s="558"/>
      <c r="B107" s="558"/>
      <c r="C107" s="558"/>
      <c r="D107" s="559"/>
    </row>
    <row r="108" spans="1:4" ht="15.75" x14ac:dyDescent="0.25">
      <c r="A108" s="558"/>
      <c r="B108" s="600"/>
      <c r="C108" s="558"/>
      <c r="D108" s="559"/>
    </row>
    <row r="109" spans="1:4" ht="15.75" x14ac:dyDescent="0.25">
      <c r="A109" s="558"/>
      <c r="B109" s="600"/>
      <c r="C109" s="558"/>
      <c r="D109" s="559"/>
    </row>
    <row r="110" spans="1:4" ht="15.75" x14ac:dyDescent="0.25">
      <c r="A110" s="558"/>
      <c r="B110" s="558"/>
      <c r="C110" s="558"/>
      <c r="D110" s="559"/>
    </row>
    <row r="111" spans="1:4" ht="15.75" x14ac:dyDescent="0.25">
      <c r="A111" s="558"/>
      <c r="B111" s="558"/>
      <c r="C111" s="558"/>
      <c r="D111" s="559"/>
    </row>
    <row r="112" spans="1:4" ht="15.75" x14ac:dyDescent="0.25">
      <c r="A112" s="558"/>
      <c r="B112" s="558"/>
      <c r="C112" s="558"/>
      <c r="D112" s="559"/>
    </row>
    <row r="113" spans="1:4" ht="15.75" x14ac:dyDescent="0.25">
      <c r="A113" s="558"/>
      <c r="B113" s="558"/>
      <c r="C113" s="558"/>
      <c r="D113" s="559"/>
    </row>
    <row r="114" spans="1:4" ht="15.75" x14ac:dyDescent="0.25">
      <c r="A114" s="558"/>
      <c r="B114" s="558"/>
      <c r="C114" s="558"/>
      <c r="D114" s="559"/>
    </row>
    <row r="115" spans="1:4" ht="15.75" x14ac:dyDescent="0.25">
      <c r="A115" s="600"/>
      <c r="B115" s="558"/>
      <c r="C115" s="558"/>
      <c r="D115" s="559"/>
    </row>
    <row r="116" spans="1:4" ht="15.75" x14ac:dyDescent="0.25">
      <c r="A116" s="558"/>
      <c r="B116" s="558"/>
      <c r="C116" s="558"/>
      <c r="D116" s="559"/>
    </row>
    <row r="117" spans="1:4" ht="15.75" x14ac:dyDescent="0.25">
      <c r="A117" s="558"/>
      <c r="B117" s="558"/>
      <c r="C117" s="558"/>
      <c r="D117" s="559"/>
    </row>
    <row r="118" spans="1:4" ht="15.75" x14ac:dyDescent="0.25">
      <c r="A118" s="600"/>
      <c r="B118" s="558"/>
      <c r="C118" s="558"/>
      <c r="D118" s="559"/>
    </row>
    <row r="119" spans="1:4" ht="15.75" x14ac:dyDescent="0.25">
      <c r="A119" s="558"/>
      <c r="B119" s="558"/>
      <c r="C119" s="558"/>
      <c r="D119" s="559"/>
    </row>
    <row r="120" spans="1:4" ht="15.75" x14ac:dyDescent="0.25">
      <c r="A120" s="558"/>
      <c r="B120" s="558"/>
      <c r="C120" s="558"/>
      <c r="D120" s="559"/>
    </row>
    <row r="121" spans="1:4" ht="15.75" x14ac:dyDescent="0.25">
      <c r="A121" s="558"/>
      <c r="B121" s="558"/>
      <c r="C121" s="558"/>
      <c r="D121" s="559"/>
    </row>
    <row r="122" spans="1:4" ht="15.75" x14ac:dyDescent="0.25">
      <c r="A122" s="600"/>
      <c r="B122" s="558"/>
      <c r="C122" s="558"/>
      <c r="D122" s="559"/>
    </row>
    <row r="123" spans="1:4" ht="15.75" x14ac:dyDescent="0.25">
      <c r="A123" s="558"/>
      <c r="B123" s="558"/>
      <c r="C123" s="558"/>
      <c r="D123" s="559"/>
    </row>
    <row r="124" spans="1:4" ht="15.75" x14ac:dyDescent="0.25">
      <c r="A124" s="558"/>
      <c r="B124" s="558"/>
      <c r="C124" s="558"/>
      <c r="D124" s="559"/>
    </row>
    <row r="125" spans="1:4" ht="15.75" x14ac:dyDescent="0.25">
      <c r="A125" s="558"/>
      <c r="B125" s="558"/>
      <c r="C125" s="558"/>
      <c r="D125" s="559"/>
    </row>
    <row r="126" spans="1:4" ht="15.75" x14ac:dyDescent="0.25">
      <c r="A126" s="558"/>
      <c r="B126" s="558"/>
      <c r="C126" s="558"/>
      <c r="D126" s="559"/>
    </row>
    <row r="127" spans="1:4" ht="15.75" x14ac:dyDescent="0.25">
      <c r="A127" s="558"/>
      <c r="B127" s="558"/>
      <c r="C127" s="558"/>
      <c r="D127" s="559"/>
    </row>
    <row r="128" spans="1:4" ht="15.75" x14ac:dyDescent="0.25">
      <c r="A128" s="558"/>
      <c r="B128" s="558"/>
      <c r="C128" s="558"/>
      <c r="D128" s="559"/>
    </row>
    <row r="129" spans="1:4" ht="15.75" x14ac:dyDescent="0.25">
      <c r="A129" s="558"/>
      <c r="B129" s="558"/>
      <c r="C129" s="558"/>
      <c r="D129" s="559"/>
    </row>
    <row r="130" spans="1:4" ht="15.75" x14ac:dyDescent="0.25">
      <c r="A130" s="600"/>
      <c r="B130" s="558"/>
      <c r="C130" s="558"/>
      <c r="D130" s="559"/>
    </row>
    <row r="131" spans="1:4" ht="15.75" x14ac:dyDescent="0.25">
      <c r="A131" s="558"/>
      <c r="B131" s="558"/>
      <c r="C131" s="558"/>
      <c r="D131" s="559"/>
    </row>
    <row r="132" spans="1:4" ht="15.75" x14ac:dyDescent="0.25">
      <c r="A132" s="604"/>
      <c r="B132" s="558"/>
      <c r="C132" s="558"/>
      <c r="D132" s="559"/>
    </row>
    <row r="133" spans="1:4" ht="15.75" x14ac:dyDescent="0.25">
      <c r="A133" s="558"/>
      <c r="B133" s="558"/>
      <c r="C133" s="558"/>
      <c r="D133" s="559"/>
    </row>
    <row r="134" spans="1:4" ht="15.75" x14ac:dyDescent="0.25">
      <c r="A134" s="558"/>
      <c r="B134" s="558"/>
      <c r="C134" s="558"/>
      <c r="D134" s="559"/>
    </row>
    <row r="135" spans="1:4" ht="15.75" x14ac:dyDescent="0.25">
      <c r="A135" s="558"/>
      <c r="B135" s="558"/>
      <c r="C135" s="558"/>
      <c r="D135" s="559"/>
    </row>
    <row r="136" spans="1:4" ht="15.75" x14ac:dyDescent="0.25">
      <c r="A136" s="600"/>
      <c r="B136" s="558"/>
      <c r="C136" s="558"/>
      <c r="D136" s="559"/>
    </row>
    <row r="137" spans="1:4" ht="15.75" x14ac:dyDescent="0.25">
      <c r="A137" s="558"/>
      <c r="B137" s="558"/>
      <c r="C137" s="558"/>
      <c r="D137" s="559"/>
    </row>
    <row r="138" spans="1:4" ht="15.75" x14ac:dyDescent="0.25">
      <c r="A138" s="558"/>
      <c r="B138" s="558"/>
      <c r="C138" s="558"/>
      <c r="D138" s="559"/>
    </row>
    <row r="139" spans="1:4" ht="15.75" x14ac:dyDescent="0.25">
      <c r="A139" s="558"/>
      <c r="B139" s="558"/>
      <c r="C139" s="558"/>
      <c r="D139" s="559"/>
    </row>
    <row r="140" spans="1:4" ht="15.75" x14ac:dyDescent="0.25">
      <c r="A140" s="558"/>
      <c r="B140" s="558"/>
      <c r="C140" s="558"/>
      <c r="D140" s="559"/>
    </row>
    <row r="141" spans="1:4" ht="15.75" x14ac:dyDescent="0.25">
      <c r="A141" s="558"/>
      <c r="B141" s="558"/>
      <c r="C141" s="558"/>
      <c r="D141" s="559"/>
    </row>
    <row r="142" spans="1:4" ht="15.75" x14ac:dyDescent="0.25">
      <c r="A142" s="558"/>
      <c r="B142" s="558"/>
      <c r="C142" s="558"/>
      <c r="D142" s="559"/>
    </row>
    <row r="143" spans="1:4" ht="15.75" x14ac:dyDescent="0.25">
      <c r="A143" s="558"/>
      <c r="B143" s="558"/>
      <c r="C143" s="558"/>
      <c r="D143" s="559"/>
    </row>
    <row r="144" spans="1:4" ht="15.75" x14ac:dyDescent="0.25">
      <c r="A144" s="558"/>
      <c r="B144" s="558"/>
      <c r="C144" s="558"/>
      <c r="D144" s="559"/>
    </row>
    <row r="145" spans="1:4" ht="15.75" x14ac:dyDescent="0.25">
      <c r="A145" s="558"/>
      <c r="B145" s="558"/>
      <c r="C145" s="558"/>
      <c r="D145" s="559"/>
    </row>
    <row r="146" spans="1:4" ht="15.75" x14ac:dyDescent="0.25">
      <c r="A146" s="600"/>
      <c r="B146" s="558"/>
      <c r="C146" s="558"/>
      <c r="D146" s="559"/>
    </row>
    <row r="147" spans="1:4" ht="15.75" x14ac:dyDescent="0.25">
      <c r="A147" s="558"/>
      <c r="B147" s="558"/>
      <c r="C147" s="558"/>
      <c r="D147" s="559"/>
    </row>
    <row r="148" spans="1:4" ht="15.75" x14ac:dyDescent="0.25">
      <c r="A148" s="558"/>
      <c r="B148" s="558"/>
      <c r="C148" s="601"/>
      <c r="D148" s="559"/>
    </row>
    <row r="149" spans="1:4" ht="15.75" x14ac:dyDescent="0.25">
      <c r="A149" s="601"/>
      <c r="B149" s="558"/>
      <c r="C149" s="558"/>
      <c r="D149" s="559"/>
    </row>
    <row r="150" spans="1:4" ht="15.75" x14ac:dyDescent="0.25">
      <c r="A150" s="558"/>
      <c r="B150" s="558"/>
      <c r="C150" s="558"/>
      <c r="D150" s="559"/>
    </row>
    <row r="151" spans="1:4" ht="15" x14ac:dyDescent="0.25">
      <c r="A151" s="558"/>
      <c r="B151" s="553"/>
      <c r="C151" s="553"/>
    </row>
    <row r="152" spans="1:4" ht="15.75" x14ac:dyDescent="0.25">
      <c r="A152" s="600"/>
      <c r="B152" s="558"/>
      <c r="C152" s="558"/>
      <c r="D152" s="559"/>
    </row>
    <row r="153" spans="1:4" ht="15.75" x14ac:dyDescent="0.25">
      <c r="A153" s="600"/>
      <c r="B153" s="558"/>
      <c r="C153" s="558"/>
      <c r="D153" s="559"/>
    </row>
    <row r="154" spans="1:4" ht="15.75" x14ac:dyDescent="0.25">
      <c r="A154" s="558"/>
      <c r="B154" s="558"/>
      <c r="C154" s="558"/>
      <c r="D154" s="559"/>
    </row>
    <row r="155" spans="1:4" ht="15.75" x14ac:dyDescent="0.25">
      <c r="A155" s="558"/>
      <c r="B155" s="558"/>
      <c r="C155" s="558"/>
      <c r="D155" s="559"/>
    </row>
    <row r="156" spans="1:4" ht="15.75" x14ac:dyDescent="0.25">
      <c r="A156" s="558"/>
      <c r="B156" s="558"/>
      <c r="C156" s="558"/>
      <c r="D156" s="559"/>
    </row>
    <row r="157" spans="1:4" ht="15" x14ac:dyDescent="0.25">
      <c r="A157" s="558"/>
      <c r="B157" s="553"/>
      <c r="C157" s="553"/>
    </row>
    <row r="158" spans="1:4" ht="15.75" x14ac:dyDescent="0.25">
      <c r="A158" s="600"/>
      <c r="B158" s="558"/>
      <c r="C158" s="558"/>
      <c r="D158" s="559"/>
    </row>
    <row r="159" spans="1:4" ht="15.75" x14ac:dyDescent="0.25">
      <c r="A159" s="600"/>
      <c r="B159" s="558"/>
      <c r="C159" s="558"/>
      <c r="D159" s="559"/>
    </row>
    <row r="162" spans="1:4" ht="15.75" x14ac:dyDescent="0.25">
      <c r="A162" s="134"/>
      <c r="B162" s="134"/>
      <c r="C162" s="134"/>
      <c r="D162" s="503"/>
    </row>
    <row r="163" spans="1:4" ht="15.75" x14ac:dyDescent="0.25">
      <c r="A163" s="134"/>
      <c r="B163" s="134"/>
      <c r="C163" s="134"/>
      <c r="D163" s="503"/>
    </row>
    <row r="164" spans="1:4" ht="15.75" x14ac:dyDescent="0.25">
      <c r="A164" s="134"/>
      <c r="B164" s="134"/>
      <c r="C164" s="134"/>
      <c r="D164" s="503"/>
    </row>
    <row r="165" spans="1:4" ht="15.75" x14ac:dyDescent="0.25">
      <c r="A165" s="134"/>
      <c r="B165" s="134"/>
      <c r="C165" s="134"/>
      <c r="D165" s="503"/>
    </row>
    <row r="166" spans="1:4" ht="15.75" x14ac:dyDescent="0.25">
      <c r="A166" s="134"/>
      <c r="B166" s="134"/>
      <c r="C166" s="134"/>
      <c r="D166" s="503"/>
    </row>
    <row r="167" spans="1:4" ht="15.75" x14ac:dyDescent="0.25">
      <c r="A167" s="134"/>
      <c r="B167" s="134"/>
      <c r="C167" s="134"/>
      <c r="D167" s="503"/>
    </row>
    <row r="168" spans="1:4" ht="15.75" x14ac:dyDescent="0.25">
      <c r="A168" s="134"/>
      <c r="B168" s="134"/>
      <c r="C168" s="134"/>
      <c r="D168" s="503"/>
    </row>
    <row r="169" spans="1:4" ht="15.75" x14ac:dyDescent="0.25">
      <c r="A169" s="134"/>
      <c r="B169" s="134"/>
      <c r="C169" s="134"/>
      <c r="D169" s="503"/>
    </row>
    <row r="170" spans="1:4" ht="15.75" x14ac:dyDescent="0.25">
      <c r="A170" s="134"/>
      <c r="B170" s="134"/>
      <c r="C170" s="134"/>
      <c r="D170" s="503"/>
    </row>
    <row r="171" spans="1:4" ht="15.75" x14ac:dyDescent="0.25">
      <c r="A171" s="134"/>
      <c r="B171" s="134"/>
      <c r="C171" s="134"/>
      <c r="D171" s="503"/>
    </row>
    <row r="172" spans="1:4" ht="15.75" x14ac:dyDescent="0.25">
      <c r="A172" s="134"/>
      <c r="B172" s="134"/>
      <c r="C172" s="134"/>
      <c r="D172" s="503"/>
    </row>
    <row r="173" spans="1:4" ht="15.75" x14ac:dyDescent="0.25">
      <c r="A173" s="134"/>
      <c r="B173" s="134"/>
      <c r="C173" s="134"/>
      <c r="D173" s="503"/>
    </row>
    <row r="174" spans="1:4" ht="15.75" x14ac:dyDescent="0.25">
      <c r="A174" s="134"/>
      <c r="B174" s="134"/>
      <c r="C174" s="134"/>
      <c r="D174" s="503"/>
    </row>
    <row r="175" spans="1:4" ht="15.75" x14ac:dyDescent="0.25">
      <c r="A175" s="134"/>
      <c r="B175" s="134"/>
      <c r="C175" s="134"/>
      <c r="D175" s="503"/>
    </row>
    <row r="176" spans="1:4" ht="15.75" x14ac:dyDescent="0.25">
      <c r="A176" s="134"/>
      <c r="B176" s="134"/>
      <c r="C176" s="134"/>
      <c r="D176" s="503"/>
    </row>
    <row r="177" spans="1:4" ht="15.75" x14ac:dyDescent="0.25">
      <c r="A177" s="134"/>
      <c r="B177" s="134"/>
      <c r="C177" s="134"/>
      <c r="D177" s="503"/>
    </row>
    <row r="178" spans="1:4" ht="15.75" x14ac:dyDescent="0.25">
      <c r="A178" s="134"/>
      <c r="B178" s="134"/>
      <c r="C178" s="134"/>
      <c r="D178" s="503"/>
    </row>
    <row r="179" spans="1:4" ht="15.75" x14ac:dyDescent="0.25">
      <c r="A179" s="134"/>
      <c r="B179" s="134"/>
      <c r="C179" s="134"/>
      <c r="D179" s="503"/>
    </row>
    <row r="180" spans="1:4" ht="15.75" x14ac:dyDescent="0.25">
      <c r="A180" s="134"/>
      <c r="B180" s="134"/>
      <c r="C180" s="134"/>
      <c r="D180" s="503"/>
    </row>
    <row r="181" spans="1:4" ht="15.75" x14ac:dyDescent="0.25">
      <c r="A181" s="134"/>
      <c r="B181" s="134"/>
      <c r="C181" s="134"/>
      <c r="D181" s="503"/>
    </row>
    <row r="182" spans="1:4" ht="15.75" x14ac:dyDescent="0.25">
      <c r="A182" s="134"/>
      <c r="B182" s="134"/>
      <c r="C182" s="134"/>
      <c r="D182" s="503"/>
    </row>
    <row r="183" spans="1:4" ht="15.75" x14ac:dyDescent="0.25">
      <c r="A183" s="134"/>
      <c r="B183" s="134"/>
      <c r="C183" s="134"/>
      <c r="D183" s="503"/>
    </row>
    <row r="184" spans="1:4" ht="15.75" x14ac:dyDescent="0.25">
      <c r="A184" s="134"/>
      <c r="B184" s="134"/>
      <c r="C184" s="134"/>
      <c r="D184" s="503"/>
    </row>
    <row r="185" spans="1:4" ht="15.75" x14ac:dyDescent="0.25">
      <c r="A185" s="134"/>
      <c r="B185" s="134"/>
      <c r="C185" s="134"/>
      <c r="D185" s="503"/>
    </row>
    <row r="186" spans="1:4" ht="15.75" x14ac:dyDescent="0.25">
      <c r="A186" s="134"/>
      <c r="B186" s="134"/>
      <c r="C186" s="134"/>
      <c r="D186" s="503"/>
    </row>
    <row r="187" spans="1:4" ht="15.75" x14ac:dyDescent="0.25">
      <c r="A187" s="134"/>
      <c r="B187" s="134"/>
      <c r="C187" s="134"/>
      <c r="D187" s="503"/>
    </row>
    <row r="188" spans="1:4" ht="15.75" x14ac:dyDescent="0.25">
      <c r="A188" s="134"/>
      <c r="B188" s="134"/>
      <c r="C188" s="134"/>
      <c r="D188" s="503"/>
    </row>
    <row r="189" spans="1:4" ht="15.75" x14ac:dyDescent="0.25">
      <c r="A189" s="134"/>
      <c r="B189" s="134"/>
      <c r="C189" s="134"/>
      <c r="D189" s="503"/>
    </row>
    <row r="190" spans="1:4" ht="15.75" x14ac:dyDescent="0.25">
      <c r="A190" s="134"/>
      <c r="B190" s="134"/>
      <c r="C190" s="134"/>
      <c r="D190" s="503"/>
    </row>
    <row r="191" spans="1:4" ht="15.75" x14ac:dyDescent="0.25">
      <c r="A191" s="134"/>
      <c r="B191" s="134"/>
      <c r="C191" s="134"/>
      <c r="D191" s="503"/>
    </row>
    <row r="192" spans="1:4" ht="15.75" x14ac:dyDescent="0.25">
      <c r="A192" s="134"/>
      <c r="B192" s="134"/>
      <c r="C192" s="134"/>
      <c r="D192" s="503"/>
    </row>
    <row r="193" spans="1:4" ht="15.75" x14ac:dyDescent="0.25">
      <c r="A193" s="134"/>
      <c r="B193" s="134"/>
      <c r="C193" s="134"/>
      <c r="D193" s="503"/>
    </row>
    <row r="194" spans="1:4" ht="15.75" x14ac:dyDescent="0.25">
      <c r="A194" s="134"/>
      <c r="B194" s="134"/>
      <c r="C194" s="134"/>
      <c r="D194" s="503"/>
    </row>
    <row r="195" spans="1:4" ht="15.75" x14ac:dyDescent="0.25">
      <c r="A195" s="134"/>
      <c r="B195" s="134"/>
      <c r="C195" s="134"/>
      <c r="D195" s="503"/>
    </row>
    <row r="196" spans="1:4" ht="15.75" x14ac:dyDescent="0.25">
      <c r="A196" s="134"/>
      <c r="B196" s="134"/>
      <c r="C196" s="134"/>
      <c r="D196" s="503"/>
    </row>
    <row r="197" spans="1:4" ht="15.75" x14ac:dyDescent="0.25">
      <c r="A197" s="134"/>
      <c r="B197" s="134"/>
      <c r="C197" s="134"/>
      <c r="D197" s="503"/>
    </row>
    <row r="198" spans="1:4" ht="15.75" x14ac:dyDescent="0.25">
      <c r="A198" s="134"/>
      <c r="B198" s="134"/>
      <c r="C198" s="134"/>
      <c r="D198" s="503"/>
    </row>
    <row r="199" spans="1:4" ht="15.75" x14ac:dyDescent="0.25">
      <c r="A199" s="134"/>
      <c r="B199" s="134"/>
      <c r="C199" s="134"/>
      <c r="D199" s="503"/>
    </row>
    <row r="200" spans="1:4" ht="15.75" x14ac:dyDescent="0.25">
      <c r="A200" s="134"/>
      <c r="B200" s="134"/>
      <c r="C200" s="134"/>
      <c r="D200" s="503"/>
    </row>
    <row r="201" spans="1:4" ht="15.75" x14ac:dyDescent="0.25">
      <c r="A201" s="134"/>
      <c r="B201" s="134"/>
      <c r="C201" s="134"/>
      <c r="D201" s="503"/>
    </row>
    <row r="202" spans="1:4" ht="15.75" x14ac:dyDescent="0.25">
      <c r="A202" s="134"/>
      <c r="B202" s="134"/>
      <c r="C202" s="134"/>
      <c r="D202" s="503"/>
    </row>
    <row r="203" spans="1:4" ht="15.75" x14ac:dyDescent="0.25">
      <c r="A203" s="134"/>
      <c r="B203" s="134"/>
      <c r="C203" s="134"/>
      <c r="D203" s="503"/>
    </row>
    <row r="204" spans="1:4" ht="15.75" x14ac:dyDescent="0.25">
      <c r="A204" s="134"/>
      <c r="B204" s="134"/>
      <c r="C204" s="134"/>
      <c r="D204" s="503"/>
    </row>
    <row r="205" spans="1:4" ht="15.75" x14ac:dyDescent="0.25">
      <c r="A205" s="134"/>
      <c r="B205" s="134"/>
      <c r="C205" s="134"/>
      <c r="D205" s="503"/>
    </row>
    <row r="206" spans="1:4" ht="15.75" x14ac:dyDescent="0.25">
      <c r="A206" s="134"/>
      <c r="B206" s="134"/>
      <c r="C206" s="134"/>
      <c r="D206" s="503"/>
    </row>
    <row r="207" spans="1:4" ht="15.75" x14ac:dyDescent="0.25">
      <c r="A207" s="134"/>
      <c r="B207" s="134"/>
      <c r="C207" s="134"/>
      <c r="D207" s="503"/>
    </row>
    <row r="208" spans="1:4" ht="15.75" x14ac:dyDescent="0.25">
      <c r="A208" s="134"/>
      <c r="B208" s="134"/>
      <c r="C208" s="134"/>
      <c r="D208" s="503"/>
    </row>
    <row r="209" spans="1:4" ht="15.75" x14ac:dyDescent="0.25">
      <c r="A209" s="134"/>
      <c r="B209" s="134"/>
      <c r="C209" s="134"/>
      <c r="D209" s="503"/>
    </row>
    <row r="210" spans="1:4" ht="15.75" x14ac:dyDescent="0.25">
      <c r="A210" s="136"/>
      <c r="B210" s="136"/>
      <c r="C210" s="136"/>
      <c r="D210" s="503"/>
    </row>
    <row r="211" spans="1:4" ht="15.75" x14ac:dyDescent="0.25">
      <c r="A211" s="136"/>
      <c r="B211" s="136"/>
      <c r="C211" s="136"/>
      <c r="D211" s="503"/>
    </row>
    <row r="212" spans="1:4" ht="15.75" x14ac:dyDescent="0.25">
      <c r="A212" s="136"/>
      <c r="B212" s="136"/>
      <c r="C212" s="136"/>
      <c r="D212" s="503"/>
    </row>
    <row r="213" spans="1:4" ht="15.75" x14ac:dyDescent="0.25">
      <c r="A213" s="136"/>
      <c r="B213" s="136"/>
      <c r="C213" s="136"/>
      <c r="D213" s="503"/>
    </row>
    <row r="214" spans="1:4" ht="15.75" x14ac:dyDescent="0.25">
      <c r="A214" s="136"/>
      <c r="B214" s="136"/>
      <c r="C214" s="136"/>
      <c r="D214" s="503"/>
    </row>
    <row r="215" spans="1:4" ht="15.75" x14ac:dyDescent="0.25">
      <c r="A215" s="136"/>
      <c r="B215" s="136"/>
      <c r="C215" s="136"/>
      <c r="D215" s="503"/>
    </row>
    <row r="216" spans="1:4" ht="15.75" x14ac:dyDescent="0.25">
      <c r="A216" s="136"/>
      <c r="B216" s="136"/>
      <c r="C216" s="136"/>
      <c r="D216" s="503"/>
    </row>
    <row r="217" spans="1:4" ht="15.75" x14ac:dyDescent="0.25">
      <c r="A217" s="136"/>
      <c r="B217" s="136"/>
      <c r="C217" s="136"/>
      <c r="D217" s="503"/>
    </row>
    <row r="218" spans="1:4" ht="15.75" x14ac:dyDescent="0.25">
      <c r="A218" s="136"/>
      <c r="B218" s="136"/>
      <c r="C218" s="136"/>
      <c r="D218" s="503"/>
    </row>
    <row r="219" spans="1:4" ht="15.75" x14ac:dyDescent="0.25">
      <c r="A219" s="136"/>
      <c r="B219" s="136"/>
      <c r="C219" s="136"/>
      <c r="D219" s="503"/>
    </row>
    <row r="220" spans="1:4" ht="15.75" x14ac:dyDescent="0.25">
      <c r="A220" s="136"/>
      <c r="B220" s="136"/>
      <c r="C220" s="136"/>
      <c r="D220" s="503"/>
    </row>
    <row r="221" spans="1:4" ht="15.75" x14ac:dyDescent="0.25">
      <c r="A221" s="136"/>
      <c r="B221" s="136"/>
      <c r="C221" s="136"/>
      <c r="D221" s="503"/>
    </row>
    <row r="222" spans="1:4" ht="15.75" x14ac:dyDescent="0.25">
      <c r="A222" s="136"/>
      <c r="B222" s="136"/>
      <c r="C222" s="136"/>
      <c r="D222" s="503"/>
    </row>
    <row r="223" spans="1:4" ht="15.75" x14ac:dyDescent="0.25">
      <c r="A223" s="136"/>
      <c r="B223" s="136"/>
      <c r="C223" s="136"/>
      <c r="D223" s="503"/>
    </row>
    <row r="224" spans="1:4" ht="15.75" x14ac:dyDescent="0.25">
      <c r="A224" s="136"/>
      <c r="B224" s="136"/>
      <c r="C224" s="136"/>
      <c r="D224" s="503"/>
    </row>
    <row r="225" spans="1:4" ht="15.75" x14ac:dyDescent="0.25">
      <c r="A225" s="136"/>
      <c r="B225" s="136"/>
      <c r="C225" s="136"/>
      <c r="D225" s="503"/>
    </row>
    <row r="226" spans="1:4" ht="15.75" x14ac:dyDescent="0.25">
      <c r="A226" s="136"/>
      <c r="B226" s="136"/>
      <c r="C226" s="136"/>
      <c r="D226" s="503"/>
    </row>
    <row r="227" spans="1:4" ht="15.75" x14ac:dyDescent="0.25">
      <c r="A227" s="605"/>
      <c r="B227" s="136"/>
      <c r="C227" s="136"/>
      <c r="D227" s="503"/>
    </row>
    <row r="228" spans="1:4" ht="15.75" x14ac:dyDescent="0.25">
      <c r="A228" s="136"/>
      <c r="B228" s="136"/>
      <c r="C228" s="136"/>
      <c r="D228" s="503"/>
    </row>
    <row r="229" spans="1:4" ht="15.75" x14ac:dyDescent="0.25">
      <c r="A229" s="136"/>
      <c r="B229" s="136"/>
      <c r="C229" s="136"/>
      <c r="D229" s="503"/>
    </row>
    <row r="230" spans="1:4" ht="15.75" x14ac:dyDescent="0.25">
      <c r="A230" s="136"/>
      <c r="B230" s="136"/>
      <c r="C230" s="136"/>
      <c r="D230" s="503"/>
    </row>
    <row r="231" spans="1:4" ht="15.75" x14ac:dyDescent="0.25">
      <c r="A231" s="136"/>
      <c r="B231" s="136"/>
      <c r="C231" s="136"/>
      <c r="D231" s="503"/>
    </row>
    <row r="232" spans="1:4" ht="15.75" x14ac:dyDescent="0.25">
      <c r="A232" s="136"/>
      <c r="B232" s="136"/>
      <c r="C232" s="136"/>
      <c r="D232" s="503"/>
    </row>
    <row r="233" spans="1:4" ht="15.75" x14ac:dyDescent="0.25">
      <c r="A233" s="136"/>
      <c r="B233" s="136"/>
      <c r="C233" s="136"/>
      <c r="D233" s="503"/>
    </row>
    <row r="234" spans="1:4" ht="15.75" x14ac:dyDescent="0.25">
      <c r="A234" s="136"/>
      <c r="B234" s="136"/>
      <c r="C234" s="136"/>
      <c r="D234" s="503"/>
    </row>
    <row r="235" spans="1:4" ht="15.75" x14ac:dyDescent="0.25">
      <c r="A235" s="136"/>
      <c r="B235" s="136"/>
      <c r="C235" s="136"/>
      <c r="D235" s="503"/>
    </row>
    <row r="236" spans="1:4" ht="15.75" x14ac:dyDescent="0.25">
      <c r="A236" s="136"/>
      <c r="B236" s="136"/>
      <c r="C236" s="136"/>
      <c r="D236" s="503"/>
    </row>
    <row r="237" spans="1:4" ht="15.75" x14ac:dyDescent="0.25">
      <c r="A237" s="136"/>
      <c r="B237" s="136"/>
      <c r="C237" s="136"/>
      <c r="D237" s="503"/>
    </row>
    <row r="238" spans="1:4" ht="15.75" x14ac:dyDescent="0.25">
      <c r="A238" s="136"/>
      <c r="B238" s="136"/>
      <c r="C238" s="136"/>
      <c r="D238" s="503"/>
    </row>
    <row r="239" spans="1:4" ht="15.75" x14ac:dyDescent="0.25">
      <c r="A239" s="136"/>
      <c r="B239" s="136"/>
      <c r="C239" s="136"/>
      <c r="D239" s="503"/>
    </row>
    <row r="240" spans="1:4" ht="15.75" x14ac:dyDescent="0.25">
      <c r="A240" s="136"/>
      <c r="B240" s="136"/>
      <c r="C240" s="136"/>
      <c r="D240" s="503"/>
    </row>
    <row r="241" spans="1:4" ht="15.75" x14ac:dyDescent="0.25">
      <c r="A241" s="136"/>
      <c r="B241" s="136"/>
      <c r="C241" s="136"/>
      <c r="D241" s="503"/>
    </row>
    <row r="242" spans="1:4" ht="15.75" x14ac:dyDescent="0.25">
      <c r="A242" s="136"/>
      <c r="B242" s="136"/>
      <c r="C242" s="136"/>
      <c r="D242" s="503"/>
    </row>
    <row r="243" spans="1:4" ht="15.75" x14ac:dyDescent="0.25">
      <c r="A243" s="136"/>
      <c r="B243" s="136"/>
      <c r="C243" s="136"/>
      <c r="D243" s="503"/>
    </row>
    <row r="244" spans="1:4" ht="15.75" x14ac:dyDescent="0.25">
      <c r="A244" s="136"/>
      <c r="B244" s="606"/>
      <c r="C244" s="547"/>
      <c r="D244" s="607"/>
    </row>
    <row r="245" spans="1:4" ht="15.75" x14ac:dyDescent="0.25">
      <c r="A245" s="547"/>
      <c r="B245" s="136"/>
      <c r="C245" s="136"/>
      <c r="D245" s="503"/>
    </row>
    <row r="246" spans="1:4" ht="15.75" x14ac:dyDescent="0.25">
      <c r="A246" s="136"/>
      <c r="B246" s="136"/>
      <c r="C246" s="136"/>
      <c r="D246" s="503"/>
    </row>
    <row r="247" spans="1:4" ht="15.75" x14ac:dyDescent="0.25">
      <c r="A247" s="136"/>
    </row>
    <row r="248" spans="1:4" ht="15.75" x14ac:dyDescent="0.25">
      <c r="A248" s="136"/>
      <c r="B248" s="136"/>
      <c r="C248" s="136"/>
      <c r="D248" s="503"/>
    </row>
    <row r="249" spans="1:4" ht="15.75" x14ac:dyDescent="0.25">
      <c r="A249" s="136"/>
      <c r="B249" s="136"/>
      <c r="C249" s="136"/>
      <c r="D249" s="503"/>
    </row>
    <row r="250" spans="1:4" ht="15.75" x14ac:dyDescent="0.25">
      <c r="A250" s="136"/>
      <c r="B250" s="136"/>
      <c r="C250" s="136"/>
      <c r="D250" s="503"/>
    </row>
    <row r="251" spans="1:4" ht="15.75" x14ac:dyDescent="0.25">
      <c r="A251" s="136"/>
      <c r="B251" s="136"/>
      <c r="C251" s="136"/>
      <c r="D251" s="503"/>
    </row>
    <row r="252" spans="1:4" ht="15.75" x14ac:dyDescent="0.25">
      <c r="A252" s="136"/>
      <c r="B252" s="136"/>
      <c r="C252" s="136"/>
      <c r="D252" s="503"/>
    </row>
    <row r="253" spans="1:4" ht="15.75" x14ac:dyDescent="0.25">
      <c r="A253" s="136"/>
      <c r="B253" s="136"/>
      <c r="C253" s="136"/>
      <c r="D253" s="503"/>
    </row>
    <row r="254" spans="1:4" ht="15.75" x14ac:dyDescent="0.25">
      <c r="A254" s="136"/>
      <c r="B254" s="136"/>
      <c r="C254" s="136"/>
      <c r="D254" s="503"/>
    </row>
    <row r="255" spans="1:4" ht="15.75" x14ac:dyDescent="0.25">
      <c r="A255" s="136"/>
    </row>
    <row r="256" spans="1:4" x14ac:dyDescent="0.2">
      <c r="A256" s="606"/>
      <c r="B256" s="606"/>
      <c r="C256" s="608"/>
      <c r="D256" s="609"/>
    </row>
    <row r="257" spans="1:4" x14ac:dyDescent="0.2">
      <c r="A257" s="606"/>
    </row>
    <row r="259" spans="1:4" ht="15.75" x14ac:dyDescent="0.25">
      <c r="A259" s="610"/>
      <c r="B259" s="136"/>
      <c r="C259" s="136"/>
      <c r="D259" s="503"/>
    </row>
    <row r="260" spans="1:4" ht="15.75" x14ac:dyDescent="0.25">
      <c r="A260" s="136"/>
      <c r="B260" s="136"/>
      <c r="C260" s="136"/>
      <c r="D260" s="503"/>
    </row>
    <row r="261" spans="1:4" ht="15.75" x14ac:dyDescent="0.25">
      <c r="A261" s="136"/>
    </row>
  </sheetData>
  <customSheetViews>
    <customSheetView guid="{263BC7EC-09C0-466D-8A30-FA6E43808C58}">
      <selection activeCell="C23" sqref="C23"/>
      <pageMargins left="0.15748031496062992" right="0.15748031496062992" top="0.98425196850393704" bottom="0.98425196850393704" header="0.51181102362204722" footer="0.51181102362204722"/>
      <pageSetup paperSize="9" scale="90" orientation="portrait" verticalDpi="1200" r:id="rId1"/>
      <headerFooter alignWithMargins="0"/>
    </customSheetView>
    <customSheetView guid="{AB7DBEC0-3C7E-4644-9704-506D9AA26AB1}" showRuler="0">
      <selection activeCell="A2" sqref="A2"/>
      <pageMargins left="0.15748031496062992" right="0.15748031496062992" top="0.98425196850393704" bottom="0.98425196850393704" header="0.51181102362204722" footer="0.51181102362204722"/>
      <pageSetup paperSize="9" scale="90" orientation="portrait" verticalDpi="1200" r:id="rId2"/>
      <headerFooter alignWithMargins="0"/>
    </customSheetView>
    <customSheetView guid="{6FADA591-0A61-4CD0-9DBF-210973F055DC}" showRuler="0">
      <selection activeCell="A2" sqref="A2"/>
      <pageMargins left="0.15748031496062992" right="0.15748031496062992" top="0.98425196850393704" bottom="0.98425196850393704" header="0.51181102362204722" footer="0.51181102362204722"/>
      <pageSetup paperSize="9" scale="90" orientation="portrait" verticalDpi="1200" r:id="rId3"/>
      <headerFooter alignWithMargins="0"/>
    </customSheetView>
    <customSheetView guid="{07C179ED-7D9A-457B-B01C-09DA68311263}" showRuler="0">
      <selection activeCell="I16" sqref="I16"/>
      <pageMargins left="0.15748031496062992" right="0.15748031496062992" top="0.98425196850393704" bottom="0.98425196850393704" header="0.51181102362204722" footer="0.51181102362204722"/>
      <pageSetup paperSize="9" scale="90" orientation="portrait" verticalDpi="1200" r:id="rId4"/>
      <headerFooter alignWithMargins="0"/>
    </customSheetView>
    <customSheetView guid="{1BC97067-24F8-49A2-897D-EB7B2ACDD729}" showRuler="0" topLeftCell="A16">
      <selection activeCell="D104" sqref="B103:D104"/>
      <pageMargins left="0.15748031496062992" right="0.15748031496062992" top="0.98425196850393704" bottom="0.98425196850393704" header="0.51181102362204722" footer="0.51181102362204722"/>
      <pageSetup paperSize="9" scale="90" orientation="portrait" verticalDpi="1200" r:id="rId5"/>
      <headerFooter alignWithMargins="0"/>
    </customSheetView>
    <customSheetView guid="{5C6E2DC7-83E9-4237-8148-5C1076663D1A}" showRuler="0" topLeftCell="A16">
      <selection activeCell="D104" sqref="B103:D104"/>
      <pageMargins left="0.15748031496062992" right="0.15748031496062992" top="0.98425196850393704" bottom="0.98425196850393704" header="0.51181102362204722" footer="0.51181102362204722"/>
      <pageSetup paperSize="9" scale="90" orientation="portrait" verticalDpi="1200" r:id="rId6"/>
      <headerFooter alignWithMargins="0"/>
    </customSheetView>
    <customSheetView guid="{DF7DA407-961F-4DF1-A597-8F893F85AA66}" showRuler="0" topLeftCell="A16">
      <selection activeCell="D104" sqref="B103:D104"/>
      <pageMargins left="0.15748031496062992" right="0.15748031496062992" top="0.98425196850393704" bottom="0.98425196850393704" header="0.51181102362204722" footer="0.51181102362204722"/>
      <pageSetup paperSize="9" scale="90" orientation="portrait" verticalDpi="1200" r:id="rId7"/>
      <headerFooter alignWithMargins="0"/>
    </customSheetView>
    <customSheetView guid="{219863D3-E8A8-434F-8FC2-BEEF0BDCAC8C}" showRuler="0" topLeftCell="A59">
      <selection activeCell="C79" sqref="C79"/>
      <pageMargins left="0.15748031496062992" right="0.15748031496062992" top="0.98425196850393704" bottom="0.98425196850393704" header="0.51181102362204722" footer="0.51181102362204722"/>
      <pageSetup paperSize="9" scale="90" orientation="portrait" verticalDpi="1200" r:id="rId8"/>
      <headerFooter alignWithMargins="0"/>
    </customSheetView>
    <customSheetView guid="{3CECDB4D-EDD5-4708-B02F-1D259AB64B77}" showRuler="0" topLeftCell="A133">
      <selection activeCell="B159" sqref="B159"/>
      <pageMargins left="0.15748031496062992" right="0.15748031496062992" top="0.98425196850393704" bottom="0.98425196850393704" header="0.51181102362204722" footer="0.51181102362204722"/>
      <pageSetup paperSize="9" scale="90" orientation="portrait" verticalDpi="1200" r:id="rId9"/>
      <headerFooter alignWithMargins="0"/>
    </customSheetView>
  </customSheetViews>
  <pageMargins left="0.15748031496062992" right="0.15748031496062992" top="0.98425196850393704" bottom="0.98425196850393704" header="0.51181102362204722" footer="0.51181102362204722"/>
  <pageSetup paperSize="9" scale="90" orientation="portrait" verticalDpi="1200" r:id="rId1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7"/>
  <sheetViews>
    <sheetView rightToLeft="1" zoomScaleNormal="100" workbookViewId="0">
      <selection activeCell="B155" sqref="B155"/>
    </sheetView>
  </sheetViews>
  <sheetFormatPr defaultRowHeight="12.75" x14ac:dyDescent="0.2"/>
  <cols>
    <col min="1" max="1" width="35.85546875" customWidth="1"/>
    <col min="2" max="2" width="42.140625" customWidth="1"/>
    <col min="3" max="3" width="23" customWidth="1"/>
    <col min="4" max="4" width="12.28515625" style="502" customWidth="1"/>
  </cols>
  <sheetData>
    <row r="1" spans="1:4" ht="15.75" x14ac:dyDescent="0.25">
      <c r="A1" s="554"/>
      <c r="B1" s="555"/>
      <c r="C1" s="555"/>
      <c r="D1" s="556"/>
    </row>
    <row r="2" spans="1:4" ht="15.75" x14ac:dyDescent="0.25">
      <c r="A2" s="767" t="s">
        <v>1730</v>
      </c>
      <c r="B2" s="768"/>
      <c r="C2" s="768"/>
      <c r="D2" s="769"/>
    </row>
    <row r="3" spans="1:4" ht="18" customHeight="1" x14ac:dyDescent="0.25">
      <c r="A3" s="770" t="s">
        <v>14</v>
      </c>
      <c r="B3" s="770" t="s">
        <v>174</v>
      </c>
      <c r="C3" s="770" t="s">
        <v>15</v>
      </c>
      <c r="D3" s="771" t="s">
        <v>175</v>
      </c>
    </row>
    <row r="4" spans="1:4" s="772" customFormat="1" ht="26.25" customHeight="1" x14ac:dyDescent="0.25">
      <c r="A4" s="529" t="s">
        <v>9</v>
      </c>
      <c r="B4" s="524"/>
      <c r="C4" s="529">
        <v>510485261</v>
      </c>
      <c r="D4" s="530"/>
    </row>
    <row r="5" spans="1:4" s="772" customFormat="1" ht="15.75" x14ac:dyDescent="0.25">
      <c r="A5" s="524"/>
      <c r="B5" s="524" t="s">
        <v>178</v>
      </c>
      <c r="C5" s="524">
        <v>511903866</v>
      </c>
      <c r="D5" s="530">
        <v>1</v>
      </c>
    </row>
    <row r="6" spans="1:4" s="772" customFormat="1" ht="15.75" x14ac:dyDescent="0.25">
      <c r="A6" s="524"/>
      <c r="B6" s="524" t="s">
        <v>179</v>
      </c>
      <c r="C6" s="524">
        <v>512953555</v>
      </c>
      <c r="D6" s="530">
        <v>0.5</v>
      </c>
    </row>
    <row r="7" spans="1:4" s="772" customFormat="1" ht="15.75" x14ac:dyDescent="0.25">
      <c r="A7" s="524"/>
      <c r="B7" s="524" t="s">
        <v>180</v>
      </c>
      <c r="C7" s="524">
        <v>513230037</v>
      </c>
      <c r="D7" s="530">
        <v>1</v>
      </c>
    </row>
    <row r="8" spans="1:4" s="772" customFormat="1" ht="15.75" x14ac:dyDescent="0.25">
      <c r="A8" s="524"/>
      <c r="B8" s="524" t="s">
        <v>181</v>
      </c>
      <c r="C8" s="524">
        <v>511725434</v>
      </c>
      <c r="D8" s="530">
        <v>1</v>
      </c>
    </row>
    <row r="9" spans="1:4" s="772" customFormat="1" ht="15.75" x14ac:dyDescent="0.25">
      <c r="A9" s="524"/>
      <c r="B9" s="524" t="s">
        <v>182</v>
      </c>
      <c r="C9" s="524">
        <v>513280438</v>
      </c>
      <c r="D9" s="530">
        <v>0.5</v>
      </c>
    </row>
    <row r="10" spans="1:4" s="772" customFormat="1" ht="15.75" x14ac:dyDescent="0.25">
      <c r="A10" s="524"/>
      <c r="B10" s="524" t="s">
        <v>1400</v>
      </c>
      <c r="C10" s="524">
        <v>520026410</v>
      </c>
      <c r="D10" s="530">
        <v>0.73499999999999999</v>
      </c>
    </row>
    <row r="11" spans="1:4" s="772" customFormat="1" ht="15.75" x14ac:dyDescent="0.25">
      <c r="A11" s="524"/>
      <c r="B11" s="524" t="s">
        <v>184</v>
      </c>
      <c r="C11" s="524">
        <v>511526923</v>
      </c>
      <c r="D11" s="530">
        <v>0.6</v>
      </c>
    </row>
    <row r="12" spans="1:4" s="772" customFormat="1" ht="15.75" x14ac:dyDescent="0.25">
      <c r="A12" s="524"/>
      <c r="B12" s="524" t="s">
        <v>185</v>
      </c>
      <c r="C12" s="524">
        <v>511031593</v>
      </c>
      <c r="D12" s="530">
        <v>1</v>
      </c>
    </row>
    <row r="13" spans="1:4" s="772" customFormat="1" ht="15.75" x14ac:dyDescent="0.25">
      <c r="A13" s="524"/>
      <c r="B13" s="524" t="s">
        <v>186</v>
      </c>
      <c r="C13" s="524">
        <v>512460379</v>
      </c>
      <c r="D13" s="530">
        <v>1</v>
      </c>
    </row>
    <row r="14" spans="1:4" s="772" customFormat="1" ht="15.75" x14ac:dyDescent="0.25">
      <c r="A14" s="524"/>
      <c r="B14" s="524" t="s">
        <v>187</v>
      </c>
      <c r="C14" s="524">
        <v>513769729</v>
      </c>
      <c r="D14" s="530">
        <v>0.5</v>
      </c>
    </row>
    <row r="15" spans="1:4" s="772" customFormat="1" ht="15.75" x14ac:dyDescent="0.25">
      <c r="A15" s="524"/>
      <c r="B15" s="524" t="s">
        <v>189</v>
      </c>
      <c r="C15" s="524">
        <v>513911271</v>
      </c>
      <c r="D15" s="530">
        <v>0.5</v>
      </c>
    </row>
    <row r="16" spans="1:4" s="772" customFormat="1" ht="15.75" x14ac:dyDescent="0.25">
      <c r="A16" s="524"/>
      <c r="B16" s="524" t="s">
        <v>190</v>
      </c>
      <c r="C16" s="524">
        <v>514118249</v>
      </c>
      <c r="D16" s="530">
        <v>0.5</v>
      </c>
    </row>
    <row r="17" spans="1:5" s="772" customFormat="1" ht="15.75" x14ac:dyDescent="0.25">
      <c r="A17" s="524"/>
      <c r="B17" s="524" t="s">
        <v>191</v>
      </c>
      <c r="C17" s="524">
        <v>513957894</v>
      </c>
      <c r="D17" s="530">
        <v>1</v>
      </c>
    </row>
    <row r="18" spans="1:5" s="772" customFormat="1" ht="15.75" x14ac:dyDescent="0.25">
      <c r="A18" s="524"/>
      <c r="B18" s="524" t="s">
        <v>194</v>
      </c>
      <c r="C18" s="524">
        <v>514173152</v>
      </c>
      <c r="D18" s="530">
        <v>1</v>
      </c>
    </row>
    <row r="19" spans="1:5" s="772" customFormat="1" ht="15.75" x14ac:dyDescent="0.25">
      <c r="A19" s="524"/>
      <c r="B19" s="524" t="s">
        <v>195</v>
      </c>
      <c r="C19" s="524">
        <v>514191147</v>
      </c>
      <c r="D19" s="530">
        <v>0.51</v>
      </c>
    </row>
    <row r="20" spans="1:5" s="772" customFormat="1" ht="15.75" x14ac:dyDescent="0.25">
      <c r="A20" s="524"/>
      <c r="B20" s="524" t="s">
        <v>196</v>
      </c>
      <c r="C20" s="524">
        <v>514268093</v>
      </c>
      <c r="D20" s="530">
        <v>1</v>
      </c>
    </row>
    <row r="21" spans="1:5" s="772" customFormat="1" ht="15.75" x14ac:dyDescent="0.25">
      <c r="A21" s="524"/>
      <c r="B21" s="524" t="s">
        <v>197</v>
      </c>
      <c r="C21" s="524">
        <v>514298231</v>
      </c>
      <c r="D21" s="530">
        <v>0.6</v>
      </c>
    </row>
    <row r="22" spans="1:5" s="772" customFormat="1" ht="15.75" x14ac:dyDescent="0.25">
      <c r="A22" s="524"/>
      <c r="B22" s="524" t="s">
        <v>16</v>
      </c>
      <c r="C22" s="524">
        <v>520017450</v>
      </c>
      <c r="D22" s="530">
        <v>0.22869999999999999</v>
      </c>
    </row>
    <row r="23" spans="1:5" s="772" customFormat="1" ht="15.75" x14ac:dyDescent="0.25">
      <c r="A23" s="524"/>
      <c r="B23" s="524" t="s">
        <v>198</v>
      </c>
      <c r="C23" s="524">
        <v>514429893</v>
      </c>
      <c r="D23" s="530">
        <v>1</v>
      </c>
    </row>
    <row r="24" spans="1:5" s="772" customFormat="1" ht="15.75" x14ac:dyDescent="0.25">
      <c r="A24" s="524"/>
      <c r="B24" s="524" t="s">
        <v>199</v>
      </c>
      <c r="C24" s="524">
        <v>514478395</v>
      </c>
      <c r="D24" s="530">
        <v>1</v>
      </c>
    </row>
    <row r="25" spans="1:5" s="772" customFormat="1" ht="15.75" x14ac:dyDescent="0.25">
      <c r="A25" s="524"/>
      <c r="B25" s="524" t="s">
        <v>200</v>
      </c>
      <c r="C25" s="524">
        <v>513000877</v>
      </c>
      <c r="D25" s="530">
        <v>0.5</v>
      </c>
    </row>
    <row r="26" spans="1:5" s="772" customFormat="1" ht="15.75" x14ac:dyDescent="0.25">
      <c r="A26" s="524"/>
      <c r="B26" s="524" t="s">
        <v>1326</v>
      </c>
      <c r="C26" s="524">
        <v>514639376</v>
      </c>
      <c r="D26" s="530">
        <v>0.8</v>
      </c>
    </row>
    <row r="27" spans="1:5" s="772" customFormat="1" ht="15.75" x14ac:dyDescent="0.25">
      <c r="A27" s="524"/>
      <c r="B27" s="524" t="s">
        <v>1732</v>
      </c>
      <c r="C27" s="524">
        <v>515555001</v>
      </c>
      <c r="D27" s="530">
        <v>0.9</v>
      </c>
    </row>
    <row r="28" spans="1:5" s="772" customFormat="1" ht="15.75" x14ac:dyDescent="0.25">
      <c r="A28" s="524"/>
      <c r="B28" s="524" t="s">
        <v>1373</v>
      </c>
      <c r="C28" s="524">
        <v>514982602</v>
      </c>
      <c r="D28" s="530">
        <v>0.51</v>
      </c>
    </row>
    <row r="29" spans="1:5" s="772" customFormat="1" ht="15.75" x14ac:dyDescent="0.25">
      <c r="A29" s="524"/>
      <c r="B29" s="524" t="s">
        <v>1642</v>
      </c>
      <c r="C29" s="524">
        <v>515285161</v>
      </c>
      <c r="D29" s="530">
        <v>0.5</v>
      </c>
      <c r="E29" s="796"/>
    </row>
    <row r="30" spans="1:5" s="772" customFormat="1" ht="15.75" x14ac:dyDescent="0.25">
      <c r="A30" s="524"/>
      <c r="B30" s="524"/>
      <c r="C30" s="524"/>
      <c r="D30" s="530"/>
    </row>
    <row r="31" spans="1:5" s="772" customFormat="1" ht="15.75" x14ac:dyDescent="0.25">
      <c r="A31" s="529" t="s">
        <v>178</v>
      </c>
      <c r="B31" s="524"/>
      <c r="C31" s="524">
        <v>511903866</v>
      </c>
      <c r="D31" s="530"/>
    </row>
    <row r="32" spans="1:5" s="772" customFormat="1" ht="15.75" x14ac:dyDescent="0.25">
      <c r="A32" s="524"/>
      <c r="B32" s="524" t="s">
        <v>201</v>
      </c>
      <c r="C32" s="524">
        <v>520039876</v>
      </c>
      <c r="D32" s="530">
        <v>1</v>
      </c>
    </row>
    <row r="33" spans="1:4" s="772" customFormat="1" ht="15.75" x14ac:dyDescent="0.25">
      <c r="A33" s="524"/>
      <c r="B33" s="524"/>
      <c r="C33" s="524"/>
      <c r="D33" s="530"/>
    </row>
    <row r="34" spans="1:4" s="772" customFormat="1" ht="15.75" x14ac:dyDescent="0.25">
      <c r="A34" s="529" t="s">
        <v>201</v>
      </c>
      <c r="B34" s="524"/>
      <c r="C34" s="524">
        <v>520039876</v>
      </c>
      <c r="D34" s="530"/>
    </row>
    <row r="35" spans="1:4" s="772" customFormat="1" ht="15.75" x14ac:dyDescent="0.25">
      <c r="A35" s="524"/>
      <c r="B35" s="524" t="s">
        <v>202</v>
      </c>
      <c r="C35" s="524">
        <v>513315192</v>
      </c>
      <c r="D35" s="530">
        <v>1</v>
      </c>
    </row>
    <row r="36" spans="1:4" s="772" customFormat="1" ht="15.75" x14ac:dyDescent="0.25">
      <c r="A36" s="524"/>
      <c r="B36" s="524" t="s">
        <v>203</v>
      </c>
      <c r="C36" s="524">
        <v>513348128</v>
      </c>
      <c r="D36" s="530">
        <v>1</v>
      </c>
    </row>
    <row r="37" spans="1:4" s="772" customFormat="1" ht="15.75" x14ac:dyDescent="0.25">
      <c r="A37" s="524"/>
      <c r="B37" s="524" t="s">
        <v>204</v>
      </c>
      <c r="C37" s="524">
        <v>512584996</v>
      </c>
      <c r="D37" s="530">
        <v>0.5</v>
      </c>
    </row>
    <row r="38" spans="1:4" s="772" customFormat="1" ht="15.75" x14ac:dyDescent="0.25">
      <c r="A38" s="524"/>
      <c r="B38" s="524" t="s">
        <v>717</v>
      </c>
      <c r="C38" s="524">
        <v>514309731</v>
      </c>
      <c r="D38" s="530">
        <v>1</v>
      </c>
    </row>
    <row r="39" spans="1:4" s="772" customFormat="1" ht="15.75" x14ac:dyDescent="0.25">
      <c r="A39" s="524"/>
      <c r="B39" s="524" t="s">
        <v>718</v>
      </c>
      <c r="C39" s="524">
        <v>511056772</v>
      </c>
      <c r="D39" s="530">
        <v>1</v>
      </c>
    </row>
    <row r="40" spans="1:4" s="772" customFormat="1" ht="15.75" x14ac:dyDescent="0.25">
      <c r="A40" s="524"/>
      <c r="B40" s="524"/>
      <c r="C40" s="524"/>
      <c r="D40" s="530"/>
    </row>
    <row r="41" spans="1:4" s="772" customFormat="1" ht="15.75" x14ac:dyDescent="0.25">
      <c r="A41" s="529" t="s">
        <v>204</v>
      </c>
      <c r="B41" s="524"/>
      <c r="C41" s="524"/>
      <c r="D41" s="530"/>
    </row>
    <row r="42" spans="1:4" s="772" customFormat="1" ht="15.75" x14ac:dyDescent="0.25">
      <c r="A42" s="524"/>
      <c r="B42" s="524" t="s">
        <v>1640</v>
      </c>
      <c r="C42" s="524">
        <v>512139007</v>
      </c>
      <c r="D42" s="530">
        <v>1</v>
      </c>
    </row>
    <row r="43" spans="1:4" s="772" customFormat="1" ht="15.75" x14ac:dyDescent="0.25">
      <c r="A43" s="797"/>
      <c r="B43" s="798"/>
      <c r="C43" s="524"/>
      <c r="D43" s="530"/>
    </row>
    <row r="44" spans="1:4" s="772" customFormat="1" ht="15.75" x14ac:dyDescent="0.25">
      <c r="A44" s="799" t="s">
        <v>205</v>
      </c>
      <c r="B44" s="800"/>
      <c r="C44" s="524"/>
      <c r="D44" s="530"/>
    </row>
    <row r="45" spans="1:4" s="772" customFormat="1" ht="15.75" x14ac:dyDescent="0.25">
      <c r="A45" s="524"/>
      <c r="B45" s="524" t="s">
        <v>206</v>
      </c>
      <c r="C45" s="524">
        <v>550212864</v>
      </c>
      <c r="D45" s="530">
        <v>1</v>
      </c>
    </row>
    <row r="46" spans="1:4" s="772" customFormat="1" ht="15.75" x14ac:dyDescent="0.25">
      <c r="A46" s="524"/>
      <c r="B46" s="524"/>
      <c r="C46" s="524"/>
      <c r="D46" s="530"/>
    </row>
    <row r="47" spans="1:4" s="772" customFormat="1" ht="15.75" x14ac:dyDescent="0.25">
      <c r="A47" s="529" t="s">
        <v>207</v>
      </c>
      <c r="B47" s="524"/>
      <c r="C47" s="524"/>
      <c r="D47" s="530"/>
    </row>
    <row r="48" spans="1:4" s="772" customFormat="1" ht="15.75" x14ac:dyDescent="0.25">
      <c r="A48" s="524"/>
      <c r="B48" s="524" t="s">
        <v>208</v>
      </c>
      <c r="C48" s="524">
        <v>512616046</v>
      </c>
      <c r="D48" s="530">
        <v>0.5</v>
      </c>
    </row>
    <row r="49" spans="1:4" s="772" customFormat="1" ht="15.75" x14ac:dyDescent="0.25">
      <c r="A49" s="524"/>
      <c r="B49" s="524" t="s">
        <v>209</v>
      </c>
      <c r="C49" s="524">
        <v>512475195</v>
      </c>
      <c r="D49" s="530">
        <v>1</v>
      </c>
    </row>
    <row r="50" spans="1:4" s="772" customFormat="1" ht="15.75" x14ac:dyDescent="0.25">
      <c r="A50" s="524"/>
      <c r="B50" s="524" t="s">
        <v>210</v>
      </c>
      <c r="C50" s="524">
        <v>550018642</v>
      </c>
      <c r="D50" s="530">
        <v>1</v>
      </c>
    </row>
    <row r="51" spans="1:4" s="772" customFormat="1" ht="15.75" x14ac:dyDescent="0.25">
      <c r="A51" s="524"/>
      <c r="B51" s="524"/>
      <c r="C51" s="524"/>
      <c r="D51" s="530"/>
    </row>
    <row r="52" spans="1:4" s="772" customFormat="1" ht="15.75" x14ac:dyDescent="0.25">
      <c r="A52" s="529" t="s">
        <v>191</v>
      </c>
      <c r="B52" s="524"/>
      <c r="C52" s="524"/>
      <c r="D52" s="530"/>
    </row>
    <row r="53" spans="1:4" s="772" customFormat="1" ht="15.75" x14ac:dyDescent="0.25">
      <c r="A53" s="524"/>
      <c r="B53" s="524" t="s">
        <v>1641</v>
      </c>
      <c r="C53" s="524">
        <v>992008023</v>
      </c>
      <c r="D53" s="530">
        <v>1</v>
      </c>
    </row>
    <row r="54" spans="1:4" s="772" customFormat="1" ht="15.75" x14ac:dyDescent="0.25">
      <c r="A54" s="524"/>
      <c r="B54" s="524" t="s">
        <v>1372</v>
      </c>
      <c r="C54" s="524">
        <v>550252225</v>
      </c>
      <c r="D54" s="530">
        <v>0.4995</v>
      </c>
    </row>
    <row r="55" spans="1:4" s="772" customFormat="1" ht="15.75" x14ac:dyDescent="0.25">
      <c r="A55" s="524"/>
      <c r="B55" s="524" t="s">
        <v>1643</v>
      </c>
      <c r="C55" s="524">
        <v>550262877</v>
      </c>
      <c r="D55" s="530">
        <v>0.499</v>
      </c>
    </row>
    <row r="56" spans="1:4" s="772" customFormat="1" ht="15.75" x14ac:dyDescent="0.25">
      <c r="A56" s="524"/>
      <c r="B56" s="524"/>
      <c r="C56" s="524"/>
      <c r="D56" s="530"/>
    </row>
    <row r="57" spans="1:4" s="772" customFormat="1" ht="15.75" x14ac:dyDescent="0.25">
      <c r="A57" s="529" t="s">
        <v>1373</v>
      </c>
      <c r="B57" s="524"/>
      <c r="C57" s="524"/>
      <c r="D57" s="530"/>
    </row>
    <row r="58" spans="1:4" s="772" customFormat="1" ht="15.75" x14ac:dyDescent="0.25">
      <c r="A58" s="524"/>
      <c r="B58" s="524" t="s">
        <v>1372</v>
      </c>
      <c r="C58" s="524">
        <v>550252225</v>
      </c>
      <c r="D58" s="530">
        <v>1E-4</v>
      </c>
    </row>
    <row r="59" spans="1:4" s="772" customFormat="1" ht="15.75" x14ac:dyDescent="0.25">
      <c r="A59" s="524"/>
      <c r="B59" s="524"/>
      <c r="C59" s="524"/>
      <c r="D59" s="530"/>
    </row>
    <row r="60" spans="1:4" s="772" customFormat="1" ht="15.75" x14ac:dyDescent="0.25">
      <c r="A60" s="529" t="s">
        <v>1372</v>
      </c>
      <c r="B60" s="524"/>
      <c r="C60" s="524"/>
      <c r="D60" s="530"/>
    </row>
    <row r="61" spans="1:4" s="772" customFormat="1" ht="15.75" x14ac:dyDescent="0.25">
      <c r="A61" s="524"/>
      <c r="B61" s="524" t="s">
        <v>1644</v>
      </c>
      <c r="C61" s="524">
        <v>118118</v>
      </c>
      <c r="D61" s="530">
        <v>1</v>
      </c>
    </row>
    <row r="62" spans="1:4" s="772" customFormat="1" ht="15.75" x14ac:dyDescent="0.25">
      <c r="A62" s="529" t="s">
        <v>1642</v>
      </c>
      <c r="B62" s="524"/>
      <c r="C62" s="524"/>
      <c r="D62" s="530"/>
    </row>
    <row r="63" spans="1:4" s="772" customFormat="1" ht="15.75" x14ac:dyDescent="0.25">
      <c r="A63" s="524"/>
      <c r="B63" s="524" t="s">
        <v>1643</v>
      </c>
      <c r="C63" s="524">
        <v>550262877</v>
      </c>
      <c r="D63" s="530">
        <v>2E-3</v>
      </c>
    </row>
    <row r="64" spans="1:4" s="772" customFormat="1" ht="15.75" x14ac:dyDescent="0.25">
      <c r="A64" s="524"/>
      <c r="B64" s="524"/>
      <c r="C64" s="524"/>
      <c r="D64" s="530"/>
    </row>
    <row r="65" spans="1:4" s="772" customFormat="1" ht="15.75" x14ac:dyDescent="0.25">
      <c r="A65" s="527" t="s">
        <v>196</v>
      </c>
      <c r="B65" s="525"/>
      <c r="C65" s="525"/>
      <c r="D65" s="690"/>
    </row>
    <row r="66" spans="1:4" s="772" customFormat="1" ht="15.75" x14ac:dyDescent="0.25">
      <c r="A66" s="529"/>
      <c r="B66" s="524" t="s">
        <v>719</v>
      </c>
      <c r="C66" s="524">
        <v>23285590241</v>
      </c>
      <c r="D66" s="530">
        <v>1</v>
      </c>
    </row>
    <row r="67" spans="1:4" s="772" customFormat="1" ht="15.75" x14ac:dyDescent="0.25">
      <c r="A67" s="526"/>
      <c r="B67" s="526"/>
      <c r="C67" s="526"/>
      <c r="D67" s="726"/>
    </row>
    <row r="68" spans="1:4" s="772" customFormat="1" ht="15.75" x14ac:dyDescent="0.25">
      <c r="A68" s="529" t="s">
        <v>720</v>
      </c>
      <c r="B68" s="524"/>
      <c r="C68" s="524"/>
      <c r="D68" s="530"/>
    </row>
    <row r="69" spans="1:4" s="772" customFormat="1" ht="15.75" x14ac:dyDescent="0.25">
      <c r="A69" s="524"/>
      <c r="B69" s="524" t="s">
        <v>522</v>
      </c>
      <c r="C69" s="524">
        <v>388221</v>
      </c>
      <c r="D69" s="530">
        <v>0.95</v>
      </c>
    </row>
    <row r="70" spans="1:4" s="772" customFormat="1" ht="15.75" x14ac:dyDescent="0.25">
      <c r="A70" s="524"/>
      <c r="B70" s="524" t="s">
        <v>523</v>
      </c>
      <c r="C70" s="524">
        <v>71828899</v>
      </c>
      <c r="D70" s="530">
        <v>1</v>
      </c>
    </row>
    <row r="71" spans="1:4" s="772" customFormat="1" ht="15.75" x14ac:dyDescent="0.25">
      <c r="A71" s="524"/>
      <c r="B71" s="524" t="s">
        <v>524</v>
      </c>
      <c r="C71" s="524">
        <v>7253770</v>
      </c>
      <c r="D71" s="530">
        <v>1</v>
      </c>
    </row>
    <row r="72" spans="1:4" s="772" customFormat="1" ht="15.75" x14ac:dyDescent="0.25">
      <c r="A72" s="524"/>
      <c r="B72" s="524" t="s">
        <v>525</v>
      </c>
      <c r="C72" s="524">
        <v>7253796</v>
      </c>
      <c r="D72" s="530">
        <v>1</v>
      </c>
    </row>
    <row r="73" spans="1:4" s="772" customFormat="1" ht="15.75" x14ac:dyDescent="0.25">
      <c r="A73" s="524"/>
      <c r="B73" s="524" t="s">
        <v>526</v>
      </c>
      <c r="C73" s="524">
        <v>7105380</v>
      </c>
      <c r="D73" s="530">
        <v>1</v>
      </c>
    </row>
    <row r="74" spans="1:4" s="772" customFormat="1" ht="15.75" x14ac:dyDescent="0.25">
      <c r="A74" s="524"/>
      <c r="B74" s="524" t="s">
        <v>527</v>
      </c>
      <c r="C74" s="524">
        <v>1122930108</v>
      </c>
      <c r="D74" s="530">
        <v>0.7</v>
      </c>
    </row>
    <row r="75" spans="1:4" s="772" customFormat="1" ht="15.75" x14ac:dyDescent="0.25">
      <c r="A75" s="524"/>
      <c r="B75" s="524" t="s">
        <v>528</v>
      </c>
      <c r="C75" s="524">
        <v>7183020</v>
      </c>
      <c r="D75" s="530">
        <v>0.85</v>
      </c>
    </row>
    <row r="76" spans="1:4" s="772" customFormat="1" ht="15.75" x14ac:dyDescent="0.25">
      <c r="A76" s="524"/>
      <c r="B76" s="524" t="s">
        <v>529</v>
      </c>
      <c r="C76" s="524">
        <v>90613</v>
      </c>
      <c r="D76" s="530">
        <v>1</v>
      </c>
    </row>
    <row r="77" spans="1:4" s="772" customFormat="1" ht="15.75" x14ac:dyDescent="0.25">
      <c r="A77" s="528"/>
      <c r="B77" s="526"/>
      <c r="C77" s="526"/>
      <c r="D77" s="531"/>
    </row>
    <row r="78" spans="1:4" s="772" customFormat="1" ht="15.75" x14ac:dyDescent="0.25">
      <c r="A78" s="532" t="s">
        <v>200</v>
      </c>
      <c r="B78" s="533"/>
      <c r="C78" s="533"/>
      <c r="D78" s="530"/>
    </row>
    <row r="79" spans="1:4" s="772" customFormat="1" ht="15.75" x14ac:dyDescent="0.25">
      <c r="A79" s="534"/>
      <c r="B79" s="533" t="s">
        <v>721</v>
      </c>
      <c r="C79" s="533">
        <v>512958893</v>
      </c>
      <c r="D79" s="530">
        <v>1</v>
      </c>
    </row>
    <row r="80" spans="1:4" s="772" customFormat="1" ht="15.75" x14ac:dyDescent="0.25">
      <c r="A80" s="534"/>
      <c r="B80" s="533" t="s">
        <v>722</v>
      </c>
      <c r="C80" s="533">
        <v>513879007</v>
      </c>
      <c r="D80" s="530">
        <v>1</v>
      </c>
    </row>
    <row r="81" spans="1:4" s="772" customFormat="1" ht="15.75" x14ac:dyDescent="0.25">
      <c r="A81" s="532" t="s">
        <v>721</v>
      </c>
      <c r="B81" s="533"/>
      <c r="C81" s="533"/>
      <c r="D81" s="530"/>
    </row>
    <row r="82" spans="1:4" s="772" customFormat="1" ht="15.75" x14ac:dyDescent="0.25">
      <c r="A82" s="534"/>
      <c r="B82" s="533" t="s">
        <v>1450</v>
      </c>
      <c r="C82" s="533">
        <v>511094740</v>
      </c>
      <c r="D82" s="530">
        <v>1</v>
      </c>
    </row>
    <row r="83" spans="1:4" s="772" customFormat="1" ht="15.75" x14ac:dyDescent="0.25">
      <c r="A83" s="534"/>
      <c r="B83" s="533" t="s">
        <v>724</v>
      </c>
      <c r="C83" s="533">
        <v>550219091</v>
      </c>
      <c r="D83" s="530">
        <v>0.49</v>
      </c>
    </row>
    <row r="84" spans="1:4" s="772" customFormat="1" ht="15.75" x14ac:dyDescent="0.25">
      <c r="A84" s="534"/>
      <c r="B84" s="533"/>
      <c r="C84" s="533"/>
      <c r="D84" s="530"/>
    </row>
    <row r="85" spans="1:4" s="772" customFormat="1" ht="15.75" x14ac:dyDescent="0.25">
      <c r="A85" s="532" t="s">
        <v>189</v>
      </c>
      <c r="B85" s="533"/>
      <c r="C85" s="533"/>
      <c r="D85" s="530"/>
    </row>
    <row r="86" spans="1:4" s="772" customFormat="1" ht="15.75" x14ac:dyDescent="0.25">
      <c r="A86" s="534"/>
      <c r="B86" s="533" t="s">
        <v>725</v>
      </c>
      <c r="C86" s="533">
        <v>514583558</v>
      </c>
      <c r="D86" s="530">
        <v>1</v>
      </c>
    </row>
    <row r="87" spans="1:4" s="772" customFormat="1" ht="15.75" x14ac:dyDescent="0.25">
      <c r="A87" s="524"/>
      <c r="B87" s="524" t="s">
        <v>726</v>
      </c>
      <c r="C87" s="524">
        <v>514583566</v>
      </c>
      <c r="D87" s="530">
        <v>1</v>
      </c>
    </row>
    <row r="88" spans="1:4" s="772" customFormat="1" ht="15.75" x14ac:dyDescent="0.25">
      <c r="A88" s="524"/>
      <c r="B88" s="524" t="s">
        <v>727</v>
      </c>
      <c r="C88" s="524">
        <v>514583756</v>
      </c>
      <c r="D88" s="530">
        <v>1</v>
      </c>
    </row>
    <row r="89" spans="1:4" s="772" customFormat="1" ht="15.75" x14ac:dyDescent="0.25">
      <c r="A89" s="524"/>
      <c r="B89" s="524" t="s">
        <v>1451</v>
      </c>
      <c r="C89" s="524">
        <v>511888653</v>
      </c>
      <c r="D89" s="530">
        <v>0.5</v>
      </c>
    </row>
    <row r="90" spans="1:4" s="772" customFormat="1" ht="15.75" x14ac:dyDescent="0.25">
      <c r="A90" s="524"/>
      <c r="B90" s="524"/>
      <c r="C90" s="524"/>
      <c r="D90" s="530"/>
    </row>
    <row r="91" spans="1:4" s="772" customFormat="1" ht="15.75" x14ac:dyDescent="0.25">
      <c r="A91" s="529" t="s">
        <v>227</v>
      </c>
      <c r="B91" s="524"/>
      <c r="C91" s="524"/>
      <c r="D91" s="530"/>
    </row>
    <row r="92" spans="1:4" s="772" customFormat="1" ht="15.75" x14ac:dyDescent="0.25">
      <c r="A92" s="524"/>
      <c r="B92" s="524" t="s">
        <v>228</v>
      </c>
      <c r="C92" s="524">
        <v>511757486</v>
      </c>
      <c r="D92" s="530">
        <v>1</v>
      </c>
    </row>
    <row r="93" spans="1:4" s="772" customFormat="1" ht="15.75" x14ac:dyDescent="0.25">
      <c r="A93" s="727" t="s">
        <v>229</v>
      </c>
      <c r="B93" s="524"/>
      <c r="C93" s="524"/>
      <c r="D93" s="530"/>
    </row>
    <row r="94" spans="1:4" s="772" customFormat="1" ht="15.75" x14ac:dyDescent="0.25">
      <c r="A94" s="524" t="s">
        <v>230</v>
      </c>
      <c r="B94" s="524" t="s">
        <v>211</v>
      </c>
      <c r="C94" s="524">
        <v>513140699</v>
      </c>
      <c r="D94" s="530">
        <v>0.7</v>
      </c>
    </row>
    <row r="95" spans="1:4" s="772" customFormat="1" ht="15.75" x14ac:dyDescent="0.25">
      <c r="A95" s="525"/>
      <c r="B95" s="525"/>
      <c r="C95" s="525"/>
      <c r="D95" s="531"/>
    </row>
    <row r="96" spans="1:4" s="772" customFormat="1" ht="15.75" x14ac:dyDescent="0.25">
      <c r="A96" s="529" t="s">
        <v>211</v>
      </c>
      <c r="B96" s="524"/>
      <c r="C96" s="524">
        <v>513140699</v>
      </c>
      <c r="D96" s="530"/>
    </row>
    <row r="97" spans="1:4" s="772" customFormat="1" ht="15.75" x14ac:dyDescent="0.25">
      <c r="A97" s="529"/>
      <c r="B97" s="524" t="s">
        <v>1272</v>
      </c>
      <c r="C97" s="524">
        <v>513480822</v>
      </c>
      <c r="D97" s="530">
        <v>1</v>
      </c>
    </row>
    <row r="98" spans="1:4" s="772" customFormat="1" ht="15.75" x14ac:dyDescent="0.25">
      <c r="A98" s="524"/>
      <c r="B98" s="524" t="s">
        <v>212</v>
      </c>
      <c r="C98" s="524">
        <v>511464398</v>
      </c>
      <c r="D98" s="530">
        <v>0.22500000000000001</v>
      </c>
    </row>
    <row r="99" spans="1:4" s="772" customFormat="1" ht="15.75" x14ac:dyDescent="0.25">
      <c r="A99" s="524"/>
      <c r="B99" s="524" t="s">
        <v>213</v>
      </c>
      <c r="C99" s="524">
        <v>511963100</v>
      </c>
      <c r="D99" s="530">
        <v>0.25</v>
      </c>
    </row>
    <row r="100" spans="1:4" s="772" customFormat="1" ht="15.75" x14ac:dyDescent="0.25">
      <c r="A100" s="524"/>
      <c r="B100" s="524" t="s">
        <v>214</v>
      </c>
      <c r="C100" s="524">
        <v>512830225</v>
      </c>
      <c r="D100" s="530">
        <v>0.2</v>
      </c>
    </row>
    <row r="101" spans="1:4" s="772" customFormat="1" ht="15.75" x14ac:dyDescent="0.25">
      <c r="A101" s="524"/>
      <c r="B101" s="524" t="s">
        <v>1401</v>
      </c>
      <c r="C101" s="524">
        <v>513276550</v>
      </c>
      <c r="D101" s="530">
        <v>0.4975</v>
      </c>
    </row>
    <row r="102" spans="1:4" s="772" customFormat="1" ht="15.75" x14ac:dyDescent="0.25">
      <c r="A102" s="524"/>
      <c r="B102" s="524" t="s">
        <v>216</v>
      </c>
      <c r="C102" s="524">
        <v>512030552</v>
      </c>
      <c r="D102" s="530">
        <v>6.5000000000000002E-2</v>
      </c>
    </row>
    <row r="103" spans="1:4" s="772" customFormat="1" ht="15.75" x14ac:dyDescent="0.25">
      <c r="A103" s="524"/>
      <c r="B103" s="524" t="s">
        <v>192</v>
      </c>
      <c r="C103" s="524">
        <v>514144526</v>
      </c>
      <c r="D103" s="530">
        <v>1</v>
      </c>
    </row>
    <row r="104" spans="1:4" s="772" customFormat="1" ht="15.75" x14ac:dyDescent="0.25">
      <c r="A104" s="529" t="s">
        <v>1272</v>
      </c>
      <c r="B104" s="524"/>
      <c r="C104" s="524"/>
      <c r="D104" s="530"/>
    </row>
    <row r="105" spans="1:4" s="772" customFormat="1" ht="15.75" x14ac:dyDescent="0.25">
      <c r="A105" s="529"/>
      <c r="B105" s="524" t="s">
        <v>1401</v>
      </c>
      <c r="C105" s="524">
        <v>513276550</v>
      </c>
      <c r="D105" s="530">
        <v>0.18</v>
      </c>
    </row>
    <row r="106" spans="1:4" s="772" customFormat="1" ht="15.75" x14ac:dyDescent="0.25">
      <c r="A106" s="529"/>
      <c r="B106" s="524"/>
      <c r="C106" s="524"/>
      <c r="D106" s="530"/>
    </row>
    <row r="107" spans="1:4" s="772" customFormat="1" ht="15.75" x14ac:dyDescent="0.25">
      <c r="A107" s="529" t="s">
        <v>212</v>
      </c>
      <c r="B107" s="524"/>
      <c r="C107" s="524"/>
      <c r="D107" s="530"/>
    </row>
    <row r="108" spans="1:4" s="772" customFormat="1" ht="15.75" x14ac:dyDescent="0.25">
      <c r="A108" s="529"/>
      <c r="B108" s="524" t="s">
        <v>1442</v>
      </c>
      <c r="C108" s="524">
        <v>513223016</v>
      </c>
      <c r="D108" s="530">
        <v>1</v>
      </c>
    </row>
    <row r="109" spans="1:4" s="772" customFormat="1" ht="15.75" x14ac:dyDescent="0.25">
      <c r="A109" s="529"/>
      <c r="B109" s="524" t="s">
        <v>1443</v>
      </c>
      <c r="C109" s="524">
        <v>512920372</v>
      </c>
      <c r="D109" s="530">
        <v>1</v>
      </c>
    </row>
    <row r="110" spans="1:4" s="772" customFormat="1" ht="15.75" x14ac:dyDescent="0.25">
      <c r="A110" s="529"/>
      <c r="B110" s="524" t="s">
        <v>1444</v>
      </c>
      <c r="C110" s="524">
        <v>513048595</v>
      </c>
      <c r="D110" s="530">
        <v>1</v>
      </c>
    </row>
    <row r="111" spans="1:4" s="772" customFormat="1" ht="15.75" x14ac:dyDescent="0.25">
      <c r="A111" s="529"/>
      <c r="B111" s="524" t="s">
        <v>1445</v>
      </c>
      <c r="C111" s="524">
        <v>512391384</v>
      </c>
      <c r="D111" s="530">
        <v>0.9</v>
      </c>
    </row>
    <row r="112" spans="1:4" s="772" customFormat="1" ht="15.75" x14ac:dyDescent="0.25">
      <c r="A112" s="529"/>
      <c r="B112" s="524"/>
      <c r="C112" s="524"/>
      <c r="D112" s="530"/>
    </row>
    <row r="113" spans="1:4" s="772" customFormat="1" ht="15.75" x14ac:dyDescent="0.25">
      <c r="A113" s="529" t="s">
        <v>1401</v>
      </c>
      <c r="B113" s="524"/>
      <c r="C113" s="524"/>
      <c r="D113" s="530"/>
    </row>
    <row r="114" spans="1:4" s="772" customFormat="1" ht="15.75" x14ac:dyDescent="0.25">
      <c r="A114" s="524"/>
      <c r="B114" s="524" t="s">
        <v>218</v>
      </c>
      <c r="C114" s="524">
        <v>511712598</v>
      </c>
      <c r="D114" s="530">
        <v>0.77</v>
      </c>
    </row>
    <row r="115" spans="1:4" s="772" customFormat="1" ht="15.75" x14ac:dyDescent="0.25">
      <c r="A115" s="529" t="s">
        <v>219</v>
      </c>
      <c r="B115" s="524"/>
      <c r="C115" s="524"/>
      <c r="D115" s="530"/>
    </row>
    <row r="116" spans="1:4" s="772" customFormat="1" ht="15.75" x14ac:dyDescent="0.25">
      <c r="A116" s="524"/>
      <c r="B116" s="524" t="s">
        <v>220</v>
      </c>
      <c r="C116" s="524">
        <v>511184079</v>
      </c>
      <c r="D116" s="530">
        <v>1</v>
      </c>
    </row>
    <row r="117" spans="1:4" s="772" customFormat="1" ht="15.75" x14ac:dyDescent="0.25">
      <c r="A117" s="524"/>
      <c r="B117" s="524" t="s">
        <v>221</v>
      </c>
      <c r="C117" s="524">
        <v>513714196</v>
      </c>
      <c r="D117" s="530">
        <v>0.97</v>
      </c>
    </row>
    <row r="118" spans="1:4" s="772" customFormat="1" ht="15.75" x14ac:dyDescent="0.25">
      <c r="A118" s="524"/>
      <c r="B118" s="524" t="s">
        <v>222</v>
      </c>
      <c r="C118" s="524">
        <v>513672592</v>
      </c>
      <c r="D118" s="530">
        <v>1</v>
      </c>
    </row>
    <row r="119" spans="1:4" s="772" customFormat="1" ht="15.75" x14ac:dyDescent="0.25">
      <c r="A119" s="524"/>
      <c r="B119" s="524" t="s">
        <v>1274</v>
      </c>
      <c r="C119" s="524">
        <v>560012585</v>
      </c>
      <c r="D119" s="530">
        <v>1</v>
      </c>
    </row>
    <row r="120" spans="1:4" s="772" customFormat="1" ht="15.75" x14ac:dyDescent="0.25">
      <c r="A120" s="524"/>
      <c r="B120" s="524" t="s">
        <v>1277</v>
      </c>
      <c r="C120" s="524">
        <v>514785716</v>
      </c>
      <c r="D120" s="530">
        <v>0.33300000000000002</v>
      </c>
    </row>
    <row r="121" spans="1:4" s="772" customFormat="1" ht="15.75" x14ac:dyDescent="0.25">
      <c r="A121" s="524"/>
      <c r="B121" s="524" t="s">
        <v>1278</v>
      </c>
      <c r="C121" s="524">
        <v>514717511</v>
      </c>
      <c r="D121" s="530">
        <v>1</v>
      </c>
    </row>
    <row r="122" spans="1:4" s="772" customFormat="1" ht="15.75" x14ac:dyDescent="0.25">
      <c r="A122" s="524"/>
      <c r="B122" s="524" t="s">
        <v>1446</v>
      </c>
      <c r="C122" s="524">
        <v>514281062</v>
      </c>
      <c r="D122" s="530">
        <v>0.83730000000000004</v>
      </c>
    </row>
    <row r="123" spans="1:4" s="772" customFormat="1" ht="15.75" x14ac:dyDescent="0.25">
      <c r="A123" s="524"/>
      <c r="B123" s="524" t="s">
        <v>1447</v>
      </c>
      <c r="C123" s="524">
        <v>515140069</v>
      </c>
      <c r="D123" s="530">
        <v>1</v>
      </c>
    </row>
    <row r="124" spans="1:4" s="772" customFormat="1" ht="15.75" x14ac:dyDescent="0.25">
      <c r="A124" s="524"/>
      <c r="B124" s="524"/>
      <c r="C124" s="524"/>
      <c r="D124" s="530"/>
    </row>
    <row r="125" spans="1:4" s="772" customFormat="1" ht="15.75" x14ac:dyDescent="0.25">
      <c r="A125" s="529" t="s">
        <v>220</v>
      </c>
      <c r="B125" s="524"/>
      <c r="C125" s="524"/>
      <c r="D125" s="530"/>
    </row>
    <row r="126" spans="1:4" s="772" customFormat="1" ht="15.75" x14ac:dyDescent="0.25">
      <c r="A126" s="524"/>
      <c r="B126" s="524" t="s">
        <v>1273</v>
      </c>
      <c r="C126" s="524">
        <v>513815290</v>
      </c>
      <c r="D126" s="530">
        <v>1</v>
      </c>
    </row>
    <row r="127" spans="1:4" s="772" customFormat="1" ht="15.75" x14ac:dyDescent="0.25">
      <c r="A127" s="524"/>
      <c r="B127" s="524" t="s">
        <v>1275</v>
      </c>
      <c r="C127" s="524">
        <v>514422435</v>
      </c>
      <c r="D127" s="687" t="s">
        <v>1448</v>
      </c>
    </row>
    <row r="128" spans="1:4" s="772" customFormat="1" ht="15.75" x14ac:dyDescent="0.25">
      <c r="A128" s="524"/>
      <c r="B128" s="524" t="s">
        <v>1661</v>
      </c>
      <c r="C128" s="524">
        <v>515206563</v>
      </c>
      <c r="D128" s="687">
        <v>0.80330000000000001</v>
      </c>
    </row>
    <row r="129" spans="1:4" s="772" customFormat="1" ht="15.75" x14ac:dyDescent="0.25">
      <c r="A129" s="524"/>
      <c r="B129" s="524"/>
      <c r="C129" s="524"/>
      <c r="D129" s="530"/>
    </row>
    <row r="130" spans="1:4" s="772" customFormat="1" ht="15.75" x14ac:dyDescent="0.25">
      <c r="A130" s="529" t="s">
        <v>1275</v>
      </c>
      <c r="B130" s="524"/>
      <c r="C130" s="524"/>
      <c r="D130" s="530"/>
    </row>
    <row r="131" spans="1:4" s="772" customFormat="1" ht="15.75" x14ac:dyDescent="0.25">
      <c r="A131" s="524"/>
      <c r="B131" s="524" t="s">
        <v>1276</v>
      </c>
      <c r="C131" s="524">
        <v>514480276</v>
      </c>
      <c r="D131" s="530">
        <v>0.66700000000000004</v>
      </c>
    </row>
    <row r="132" spans="1:4" s="772" customFormat="1" ht="15.75" x14ac:dyDescent="0.25">
      <c r="A132" s="524"/>
      <c r="B132" s="524"/>
      <c r="C132" s="524"/>
      <c r="D132" s="530"/>
    </row>
    <row r="133" spans="1:4" s="772" customFormat="1" ht="15.75" x14ac:dyDescent="0.25">
      <c r="A133" s="529" t="s">
        <v>222</v>
      </c>
      <c r="B133" s="524"/>
      <c r="C133" s="524"/>
      <c r="D133" s="530"/>
    </row>
    <row r="134" spans="1:4" s="772" customFormat="1" ht="15.75" x14ac:dyDescent="0.25">
      <c r="A134" s="524"/>
      <c r="B134" s="524" t="s">
        <v>1449</v>
      </c>
      <c r="C134" s="524">
        <v>514525682</v>
      </c>
      <c r="D134" s="530">
        <v>1</v>
      </c>
    </row>
    <row r="135" spans="1:4" s="772" customFormat="1" ht="15" x14ac:dyDescent="0.25">
      <c r="A135" s="524"/>
      <c r="B135" s="688"/>
      <c r="C135" s="688"/>
      <c r="D135" s="689"/>
    </row>
    <row r="136" spans="1:4" s="772" customFormat="1" ht="15.75" x14ac:dyDescent="0.25">
      <c r="A136" s="529" t="s">
        <v>192</v>
      </c>
      <c r="B136" s="524"/>
      <c r="C136" s="524"/>
      <c r="D136" s="530"/>
    </row>
    <row r="137" spans="1:4" s="772" customFormat="1" ht="15.75" x14ac:dyDescent="0.25">
      <c r="A137" s="524"/>
      <c r="B137" s="524" t="s">
        <v>224</v>
      </c>
      <c r="C137" s="524">
        <v>511460388</v>
      </c>
      <c r="D137" s="530">
        <v>0.5</v>
      </c>
    </row>
    <row r="138" spans="1:4" s="772" customFormat="1" ht="15.75" x14ac:dyDescent="0.25">
      <c r="A138" s="524"/>
      <c r="B138" s="524" t="s">
        <v>1401</v>
      </c>
      <c r="C138" s="524">
        <v>513276550</v>
      </c>
      <c r="D138" s="530">
        <v>0.32250000000000001</v>
      </c>
    </row>
    <row r="139" spans="1:4" s="772" customFormat="1" ht="15.75" x14ac:dyDescent="0.25">
      <c r="A139" s="524"/>
      <c r="B139" s="524"/>
      <c r="C139" s="524"/>
      <c r="D139" s="530"/>
    </row>
    <row r="140" spans="1:4" s="772" customFormat="1" ht="15.75" x14ac:dyDescent="0.25">
      <c r="A140" s="524"/>
      <c r="B140" s="524"/>
      <c r="C140" s="524"/>
      <c r="D140" s="530"/>
    </row>
    <row r="141" spans="1:4" s="772" customFormat="1" ht="15.75" x14ac:dyDescent="0.25">
      <c r="A141" s="529" t="s">
        <v>224</v>
      </c>
      <c r="B141" s="524"/>
      <c r="C141" s="524"/>
      <c r="D141" s="530"/>
    </row>
    <row r="142" spans="1:4" s="772" customFormat="1" ht="15.75" x14ac:dyDescent="0.25">
      <c r="A142" s="524"/>
      <c r="B142" s="524" t="s">
        <v>1279</v>
      </c>
      <c r="C142" s="524">
        <v>54104203</v>
      </c>
      <c r="D142" s="530">
        <v>1</v>
      </c>
    </row>
    <row r="143" spans="1:4" s="772" customFormat="1" ht="15.75" x14ac:dyDescent="0.25">
      <c r="A143" s="533"/>
      <c r="B143" s="533"/>
      <c r="C143" s="533"/>
      <c r="D143" s="728"/>
    </row>
    <row r="144" spans="1:4" s="772" customFormat="1" ht="15.75" x14ac:dyDescent="0.25">
      <c r="A144" s="529" t="s">
        <v>231</v>
      </c>
      <c r="B144" s="524"/>
      <c r="C144" s="524"/>
      <c r="D144" s="530"/>
    </row>
    <row r="145" spans="1:4" s="772" customFormat="1" ht="15.75" x14ac:dyDescent="0.25">
      <c r="A145" s="524"/>
      <c r="B145" s="524" t="s">
        <v>232</v>
      </c>
      <c r="C145" s="524">
        <v>513803387</v>
      </c>
      <c r="D145" s="530">
        <v>1</v>
      </c>
    </row>
    <row r="146" spans="1:4" s="772" customFormat="1" ht="15.75" x14ac:dyDescent="0.25">
      <c r="A146" s="524"/>
      <c r="B146" s="524" t="s">
        <v>233</v>
      </c>
      <c r="C146" s="524">
        <v>512944034</v>
      </c>
      <c r="D146" s="530">
        <v>1</v>
      </c>
    </row>
    <row r="147" spans="1:4" s="772" customFormat="1" ht="15.75" x14ac:dyDescent="0.25">
      <c r="A147" s="524"/>
      <c r="B147" s="524" t="s">
        <v>234</v>
      </c>
      <c r="C147" s="524">
        <v>512364597</v>
      </c>
      <c r="D147" s="530">
        <v>1</v>
      </c>
    </row>
    <row r="148" spans="1:4" s="772" customFormat="1" ht="15.75" x14ac:dyDescent="0.25">
      <c r="A148" s="524"/>
      <c r="B148" s="524" t="s">
        <v>235</v>
      </c>
      <c r="C148" s="524">
        <v>512709981</v>
      </c>
      <c r="D148" s="530">
        <v>0.5</v>
      </c>
    </row>
    <row r="149" spans="1:4" s="772" customFormat="1" ht="15.75" x14ac:dyDescent="0.25">
      <c r="A149" s="524"/>
      <c r="B149" s="524" t="s">
        <v>236</v>
      </c>
      <c r="C149" s="524">
        <v>512545443</v>
      </c>
      <c r="D149" s="530">
        <v>1</v>
      </c>
    </row>
    <row r="150" spans="1:4" s="772" customFormat="1" ht="15.75" x14ac:dyDescent="0.25">
      <c r="A150" s="524"/>
      <c r="B150" s="524" t="s">
        <v>237</v>
      </c>
      <c r="C150" s="524">
        <v>520037631</v>
      </c>
      <c r="D150" s="530">
        <v>0.27489999999999998</v>
      </c>
    </row>
    <row r="151" spans="1:4" s="772" customFormat="1" ht="15.75" x14ac:dyDescent="0.25">
      <c r="A151" s="524"/>
      <c r="B151" s="524" t="s">
        <v>238</v>
      </c>
      <c r="C151" s="524">
        <v>512546516</v>
      </c>
      <c r="D151" s="530">
        <v>1</v>
      </c>
    </row>
    <row r="152" spans="1:4" s="772" customFormat="1" ht="15.75" x14ac:dyDescent="0.25">
      <c r="A152" s="524"/>
      <c r="B152" s="524" t="s">
        <v>239</v>
      </c>
      <c r="C152" s="524">
        <v>512187329</v>
      </c>
      <c r="D152" s="530">
        <v>0.22500000000000001</v>
      </c>
    </row>
    <row r="153" spans="1:4" s="772" customFormat="1" ht="15.75" x14ac:dyDescent="0.25">
      <c r="A153" s="526"/>
      <c r="B153" s="526"/>
      <c r="C153" s="526"/>
      <c r="D153" s="726"/>
    </row>
    <row r="154" spans="1:4" s="772" customFormat="1" ht="15.75" x14ac:dyDescent="0.25">
      <c r="A154" s="529" t="s">
        <v>240</v>
      </c>
      <c r="B154" s="524"/>
      <c r="C154" s="524"/>
      <c r="D154" s="530"/>
    </row>
    <row r="155" spans="1:4" s="772" customFormat="1" ht="15.75" x14ac:dyDescent="0.25">
      <c r="A155" s="524"/>
      <c r="B155" s="524" t="s">
        <v>242</v>
      </c>
      <c r="C155" s="524">
        <v>513044677</v>
      </c>
      <c r="D155" s="530">
        <v>1</v>
      </c>
    </row>
    <row r="156" spans="1:4" s="772" customFormat="1" ht="15.75" x14ac:dyDescent="0.25">
      <c r="A156" s="535"/>
      <c r="B156" s="524" t="s">
        <v>243</v>
      </c>
      <c r="C156" s="524">
        <v>512545435</v>
      </c>
      <c r="D156" s="530">
        <v>1</v>
      </c>
    </row>
    <row r="157" spans="1:4" s="772" customFormat="1" ht="15.75" x14ac:dyDescent="0.25">
      <c r="A157" s="524"/>
      <c r="B157" s="524" t="s">
        <v>244</v>
      </c>
      <c r="C157" s="524">
        <v>512546508</v>
      </c>
      <c r="D157" s="530">
        <v>1</v>
      </c>
    </row>
    <row r="158" spans="1:4" s="772" customFormat="1" ht="15.75" x14ac:dyDescent="0.25">
      <c r="A158" s="524"/>
      <c r="B158" s="524" t="s">
        <v>1645</v>
      </c>
      <c r="C158" s="524">
        <v>514837632</v>
      </c>
      <c r="D158" s="530">
        <v>0.51</v>
      </c>
    </row>
    <row r="159" spans="1:4" s="772" customFormat="1" ht="15.75" x14ac:dyDescent="0.25">
      <c r="A159" s="524"/>
      <c r="B159" s="524"/>
      <c r="C159" s="524"/>
      <c r="D159" s="530"/>
    </row>
    <row r="160" spans="1:4" s="772" customFormat="1" ht="15.75" x14ac:dyDescent="0.25">
      <c r="A160" s="529" t="s">
        <v>1646</v>
      </c>
      <c r="B160" s="524"/>
      <c r="C160" s="524"/>
      <c r="D160" s="530"/>
    </row>
    <row r="161" spans="1:4" s="772" customFormat="1" ht="15.75" x14ac:dyDescent="0.25">
      <c r="A161" s="529" t="s">
        <v>9</v>
      </c>
      <c r="B161" s="524" t="s">
        <v>247</v>
      </c>
      <c r="C161" s="524">
        <v>562441220</v>
      </c>
      <c r="D161" s="530">
        <v>0.25</v>
      </c>
    </row>
    <row r="162" spans="1:4" s="772" customFormat="1" ht="15.75" x14ac:dyDescent="0.25">
      <c r="A162" s="524"/>
      <c r="B162" s="524" t="s">
        <v>248</v>
      </c>
      <c r="C162" s="524">
        <v>570042739</v>
      </c>
      <c r="D162" s="530">
        <v>0.4</v>
      </c>
    </row>
    <row r="163" spans="1:4" s="772" customFormat="1" ht="15.75" x14ac:dyDescent="0.25">
      <c r="A163" s="524"/>
      <c r="B163" s="524" t="s">
        <v>249</v>
      </c>
      <c r="C163" s="524">
        <v>570050328</v>
      </c>
      <c r="D163" s="530">
        <v>0.4</v>
      </c>
    </row>
    <row r="164" spans="1:4" s="772" customFormat="1" ht="15.75" x14ac:dyDescent="0.25">
      <c r="A164" s="529"/>
      <c r="B164" s="524" t="s">
        <v>246</v>
      </c>
      <c r="C164" s="524">
        <v>513772368</v>
      </c>
      <c r="D164" s="530">
        <v>0.35</v>
      </c>
    </row>
    <row r="165" spans="1:4" s="772" customFormat="1" ht="15" x14ac:dyDescent="0.25">
      <c r="A165" s="524"/>
      <c r="B165" s="729"/>
      <c r="C165" s="729"/>
      <c r="D165" s="689"/>
    </row>
    <row r="166" spans="1:4" s="772" customFormat="1" ht="15.75" x14ac:dyDescent="0.25">
      <c r="A166" s="529" t="s">
        <v>250</v>
      </c>
      <c r="B166" s="524" t="s">
        <v>6</v>
      </c>
      <c r="C166" s="524">
        <v>1295997</v>
      </c>
      <c r="D166" s="530"/>
    </row>
    <row r="167" spans="1:4" s="772" customFormat="1" ht="15.75" x14ac:dyDescent="0.25">
      <c r="A167" s="529" t="s">
        <v>251</v>
      </c>
      <c r="B167" s="524" t="s">
        <v>45</v>
      </c>
      <c r="C167" s="524">
        <v>38360301</v>
      </c>
      <c r="D167" s="530"/>
    </row>
    <row r="168" spans="1:4" s="772" customFormat="1" x14ac:dyDescent="0.2"/>
    <row r="169" spans="1:4" s="772" customFormat="1" x14ac:dyDescent="0.2">
      <c r="A169" s="773" t="s">
        <v>1452</v>
      </c>
    </row>
    <row r="170" spans="1:4" s="772" customFormat="1" ht="15.75" x14ac:dyDescent="0.25">
      <c r="A170" s="558"/>
      <c r="B170" s="558"/>
      <c r="C170" s="558"/>
      <c r="D170" s="559"/>
    </row>
    <row r="171" spans="1:4" s="772" customFormat="1" ht="15.75" x14ac:dyDescent="0.25">
      <c r="A171" s="558"/>
      <c r="B171" s="558"/>
      <c r="C171" s="558"/>
      <c r="D171" s="559"/>
    </row>
    <row r="172" spans="1:4" s="772" customFormat="1" ht="15.75" x14ac:dyDescent="0.25">
      <c r="A172" s="558"/>
      <c r="B172" s="558"/>
      <c r="C172" s="558"/>
      <c r="D172" s="559"/>
    </row>
    <row r="173" spans="1:4" s="772" customFormat="1" ht="15.75" x14ac:dyDescent="0.25">
      <c r="A173" s="558"/>
      <c r="B173" s="558"/>
      <c r="C173" s="558"/>
      <c r="D173" s="559"/>
    </row>
    <row r="174" spans="1:4" s="772" customFormat="1" ht="15.75" x14ac:dyDescent="0.25">
      <c r="A174" s="558"/>
      <c r="B174" s="558"/>
      <c r="C174" s="558"/>
      <c r="D174" s="559"/>
    </row>
    <row r="175" spans="1:4" s="772" customFormat="1" ht="15.75" x14ac:dyDescent="0.25">
      <c r="A175" s="558"/>
      <c r="B175" s="558"/>
      <c r="C175" s="558"/>
      <c r="D175" s="559"/>
    </row>
    <row r="176" spans="1:4" s="772" customFormat="1" ht="15.75" x14ac:dyDescent="0.25">
      <c r="A176" s="558"/>
      <c r="B176" s="558"/>
      <c r="C176" s="558"/>
      <c r="D176" s="559"/>
    </row>
    <row r="177" spans="1:4" s="772" customFormat="1" ht="15.75" x14ac:dyDescent="0.25">
      <c r="A177" s="558"/>
      <c r="B177" s="558"/>
      <c r="C177" s="558"/>
      <c r="D177" s="559"/>
    </row>
    <row r="178" spans="1:4" s="772" customFormat="1" ht="15.75" x14ac:dyDescent="0.25">
      <c r="A178" s="558"/>
      <c r="B178" s="558"/>
      <c r="C178" s="558"/>
      <c r="D178" s="559"/>
    </row>
    <row r="179" spans="1:4" s="772" customFormat="1" ht="15.75" x14ac:dyDescent="0.25">
      <c r="A179" s="558"/>
      <c r="B179" s="558"/>
      <c r="C179" s="558"/>
      <c r="D179" s="559"/>
    </row>
    <row r="180" spans="1:4" s="772" customFormat="1" ht="15.75" x14ac:dyDescent="0.25">
      <c r="A180" s="558"/>
      <c r="B180" s="558"/>
      <c r="C180" s="558"/>
      <c r="D180" s="559"/>
    </row>
    <row r="181" spans="1:4" s="772" customFormat="1" ht="15.75" x14ac:dyDescent="0.25">
      <c r="A181" s="558"/>
      <c r="B181" s="558"/>
      <c r="C181" s="558"/>
      <c r="D181" s="559"/>
    </row>
    <row r="182" spans="1:4" s="772" customFormat="1" ht="15.75" x14ac:dyDescent="0.25">
      <c r="A182" s="558"/>
      <c r="B182" s="558"/>
      <c r="C182" s="558"/>
      <c r="D182" s="559"/>
    </row>
    <row r="183" spans="1:4" s="772" customFormat="1" ht="15.75" x14ac:dyDescent="0.25">
      <c r="A183" s="558"/>
      <c r="B183" s="558"/>
      <c r="C183" s="558"/>
      <c r="D183" s="559"/>
    </row>
    <row r="184" spans="1:4" s="772" customFormat="1" ht="15.75" x14ac:dyDescent="0.25">
      <c r="A184" s="558"/>
      <c r="B184" s="558"/>
      <c r="C184" s="558"/>
      <c r="D184" s="559"/>
    </row>
    <row r="185" spans="1:4" s="772" customFormat="1" ht="15.75" x14ac:dyDescent="0.25">
      <c r="A185" s="558"/>
      <c r="B185" s="558"/>
      <c r="C185" s="558"/>
      <c r="D185" s="559"/>
    </row>
    <row r="186" spans="1:4" s="772" customFormat="1" ht="15.75" x14ac:dyDescent="0.25">
      <c r="A186" s="558"/>
      <c r="B186" s="558"/>
      <c r="C186" s="558"/>
      <c r="D186" s="559"/>
    </row>
    <row r="187" spans="1:4" s="772" customFormat="1" ht="15.75" x14ac:dyDescent="0.25">
      <c r="A187" s="558"/>
      <c r="B187" s="558"/>
      <c r="C187" s="558"/>
      <c r="D187" s="559"/>
    </row>
    <row r="188" spans="1:4" s="772" customFormat="1" ht="15.75" x14ac:dyDescent="0.25">
      <c r="A188" s="558"/>
      <c r="B188" s="558"/>
      <c r="C188" s="558"/>
      <c r="D188" s="559"/>
    </row>
    <row r="189" spans="1:4" s="772" customFormat="1" ht="15.75" x14ac:dyDescent="0.25">
      <c r="A189" s="558"/>
      <c r="B189" s="558"/>
      <c r="C189" s="558"/>
      <c r="D189" s="559"/>
    </row>
    <row r="190" spans="1:4" s="772" customFormat="1" ht="15.75" x14ac:dyDescent="0.25">
      <c r="A190" s="558"/>
      <c r="B190" s="558"/>
      <c r="C190" s="558"/>
      <c r="D190" s="559"/>
    </row>
    <row r="191" spans="1:4" ht="15.75" x14ac:dyDescent="0.25">
      <c r="A191" s="558"/>
      <c r="B191" s="557"/>
      <c r="C191" s="557"/>
      <c r="D191" s="556"/>
    </row>
    <row r="192" spans="1:4" ht="15.75" x14ac:dyDescent="0.25">
      <c r="A192" s="557"/>
      <c r="B192" s="557"/>
      <c r="C192" s="557"/>
      <c r="D192" s="556"/>
    </row>
    <row r="193" spans="1:4" ht="15.75" x14ac:dyDescent="0.25">
      <c r="A193" s="557"/>
      <c r="B193" s="557"/>
      <c r="C193" s="557"/>
      <c r="D193" s="556"/>
    </row>
    <row r="194" spans="1:4" ht="15.75" x14ac:dyDescent="0.25">
      <c r="A194" s="557"/>
      <c r="B194" s="557"/>
      <c r="C194" s="557"/>
      <c r="D194" s="556"/>
    </row>
    <row r="195" spans="1:4" ht="15.75" x14ac:dyDescent="0.25">
      <c r="A195" s="557"/>
      <c r="B195" s="557"/>
      <c r="C195" s="557"/>
      <c r="D195" s="556"/>
    </row>
    <row r="196" spans="1:4" ht="15.75" x14ac:dyDescent="0.25">
      <c r="A196" s="555"/>
      <c r="B196" s="560"/>
      <c r="C196" s="555"/>
      <c r="D196" s="556"/>
    </row>
    <row r="197" spans="1:4" ht="15.75" x14ac:dyDescent="0.25">
      <c r="A197" s="560"/>
      <c r="B197" s="560"/>
      <c r="C197" s="555"/>
      <c r="D197" s="556"/>
    </row>
    <row r="198" spans="1:4" ht="15.75" x14ac:dyDescent="0.25">
      <c r="A198" s="560"/>
      <c r="B198" s="555"/>
      <c r="C198" s="555"/>
      <c r="D198" s="556"/>
    </row>
    <row r="199" spans="1:4" ht="15.75" x14ac:dyDescent="0.25">
      <c r="A199" s="561"/>
      <c r="B199" s="555"/>
      <c r="C199" s="555"/>
      <c r="D199" s="556"/>
    </row>
    <row r="200" spans="1:4" ht="15.75" x14ac:dyDescent="0.25">
      <c r="A200" s="555"/>
      <c r="B200" s="555"/>
      <c r="C200" s="555"/>
      <c r="D200" s="556"/>
    </row>
    <row r="201" spans="1:4" ht="15.75" x14ac:dyDescent="0.25">
      <c r="A201" s="555"/>
      <c r="B201" s="555"/>
      <c r="C201" s="555"/>
      <c r="D201" s="556"/>
    </row>
    <row r="202" spans="1:4" ht="15.75" x14ac:dyDescent="0.25">
      <c r="A202" s="555"/>
      <c r="B202" s="555"/>
      <c r="C202" s="555"/>
      <c r="D202" s="556"/>
    </row>
    <row r="203" spans="1:4" ht="15.75" x14ac:dyDescent="0.25">
      <c r="A203" s="555"/>
      <c r="B203" s="555"/>
      <c r="C203" s="555"/>
      <c r="D203" s="556"/>
    </row>
    <row r="204" spans="1:4" ht="15.75" x14ac:dyDescent="0.25">
      <c r="A204" s="555"/>
      <c r="B204" s="555"/>
      <c r="C204" s="555"/>
      <c r="D204" s="556"/>
    </row>
    <row r="205" spans="1:4" ht="15.75" x14ac:dyDescent="0.25">
      <c r="A205" s="555"/>
      <c r="B205" s="560"/>
      <c r="C205" s="555"/>
      <c r="D205" s="556"/>
    </row>
    <row r="206" spans="1:4" ht="15.75" x14ac:dyDescent="0.25">
      <c r="A206" s="555"/>
      <c r="B206" s="560"/>
      <c r="C206" s="555"/>
      <c r="D206" s="556"/>
    </row>
    <row r="207" spans="1:4" ht="15.75" x14ac:dyDescent="0.25">
      <c r="A207" s="555"/>
      <c r="B207" s="555"/>
      <c r="C207" s="555"/>
      <c r="D207" s="556"/>
    </row>
    <row r="208" spans="1:4" ht="15.75" x14ac:dyDescent="0.25">
      <c r="A208" s="555"/>
      <c r="B208" s="555"/>
      <c r="C208" s="555"/>
      <c r="D208" s="556"/>
    </row>
    <row r="209" spans="1:4" ht="15.75" x14ac:dyDescent="0.25">
      <c r="A209" s="555"/>
      <c r="B209" s="555"/>
      <c r="C209" s="555"/>
      <c r="D209" s="556"/>
    </row>
    <row r="210" spans="1:4" ht="15.75" x14ac:dyDescent="0.25">
      <c r="A210" s="555"/>
      <c r="B210" s="555"/>
      <c r="C210" s="555"/>
      <c r="D210" s="556"/>
    </row>
    <row r="211" spans="1:4" ht="15.75" x14ac:dyDescent="0.25">
      <c r="A211" s="555"/>
      <c r="B211" s="555"/>
      <c r="C211" s="555"/>
      <c r="D211" s="556"/>
    </row>
    <row r="212" spans="1:4" ht="15.75" x14ac:dyDescent="0.25">
      <c r="A212" s="555"/>
      <c r="B212" s="555"/>
      <c r="C212" s="555"/>
      <c r="D212" s="556"/>
    </row>
    <row r="213" spans="1:4" ht="15.75" x14ac:dyDescent="0.25">
      <c r="A213" s="562"/>
      <c r="B213" s="555"/>
      <c r="C213" s="555"/>
      <c r="D213" s="556"/>
    </row>
    <row r="214" spans="1:4" ht="15.75" x14ac:dyDescent="0.25">
      <c r="A214" s="555"/>
      <c r="B214" s="555"/>
      <c r="C214" s="555"/>
      <c r="D214" s="556"/>
    </row>
    <row r="215" spans="1:4" ht="15.75" x14ac:dyDescent="0.25">
      <c r="A215" s="555"/>
      <c r="B215" s="555"/>
      <c r="C215" s="555"/>
      <c r="D215" s="556"/>
    </row>
    <row r="216" spans="1:4" ht="15.75" x14ac:dyDescent="0.25">
      <c r="A216" s="555"/>
      <c r="B216" s="555"/>
      <c r="C216" s="555"/>
      <c r="D216" s="556"/>
    </row>
    <row r="217" spans="1:4" ht="15.75" x14ac:dyDescent="0.25">
      <c r="A217" s="555"/>
      <c r="B217" s="555"/>
      <c r="C217" s="555"/>
      <c r="D217" s="556"/>
    </row>
    <row r="218" spans="1:4" ht="15.75" x14ac:dyDescent="0.25">
      <c r="A218" s="555"/>
      <c r="B218" s="555"/>
      <c r="C218" s="555"/>
      <c r="D218" s="556"/>
    </row>
    <row r="219" spans="1:4" ht="15.75" x14ac:dyDescent="0.25">
      <c r="A219" s="555"/>
      <c r="B219" s="555"/>
      <c r="C219" s="555"/>
      <c r="D219" s="556"/>
    </row>
    <row r="220" spans="1:4" ht="15.75" x14ac:dyDescent="0.25">
      <c r="A220" s="555"/>
      <c r="B220" s="560"/>
      <c r="C220" s="555"/>
      <c r="D220" s="556"/>
    </row>
    <row r="221" spans="1:4" ht="15.75" x14ac:dyDescent="0.25">
      <c r="A221" s="555"/>
      <c r="B221" s="555"/>
      <c r="C221" s="555"/>
      <c r="D221" s="556"/>
    </row>
    <row r="222" spans="1:4" ht="15.75" x14ac:dyDescent="0.25">
      <c r="A222" s="555"/>
      <c r="B222" s="555"/>
      <c r="C222" s="555"/>
      <c r="D222" s="556"/>
    </row>
    <row r="223" spans="1:4" ht="15.75" x14ac:dyDescent="0.25">
      <c r="A223" s="555"/>
      <c r="B223" s="555"/>
      <c r="C223" s="555"/>
      <c r="D223" s="556"/>
    </row>
    <row r="224" spans="1:4" ht="15.75" x14ac:dyDescent="0.25">
      <c r="A224" s="555"/>
      <c r="B224" s="555"/>
      <c r="C224" s="555"/>
      <c r="D224" s="556"/>
    </row>
    <row r="225" spans="1:4" ht="15.75" x14ac:dyDescent="0.25">
      <c r="A225" s="555"/>
      <c r="B225" s="555"/>
      <c r="C225" s="555"/>
      <c r="D225" s="556"/>
    </row>
    <row r="226" spans="1:4" ht="15.75" x14ac:dyDescent="0.25">
      <c r="A226" s="555"/>
      <c r="B226" s="555"/>
      <c r="C226" s="555"/>
      <c r="D226" s="556"/>
    </row>
    <row r="227" spans="1:4" ht="15.75" x14ac:dyDescent="0.25">
      <c r="A227" s="555"/>
      <c r="B227" s="555"/>
      <c r="C227" s="555"/>
      <c r="D227" s="556"/>
    </row>
    <row r="228" spans="1:4" ht="15.75" x14ac:dyDescent="0.25">
      <c r="A228" s="555"/>
      <c r="B228" s="555"/>
      <c r="C228" s="555"/>
      <c r="D228" s="556"/>
    </row>
    <row r="229" spans="1:4" ht="15.75" x14ac:dyDescent="0.25">
      <c r="A229" s="555"/>
      <c r="B229" s="555"/>
      <c r="C229" s="555"/>
      <c r="D229" s="556"/>
    </row>
    <row r="230" spans="1:4" ht="15.75" x14ac:dyDescent="0.25">
      <c r="A230" s="555"/>
      <c r="B230" s="563"/>
      <c r="C230" s="564"/>
      <c r="D230" s="565"/>
    </row>
    <row r="231" spans="1:4" ht="15.75" x14ac:dyDescent="0.25">
      <c r="A231" s="564"/>
      <c r="B231" s="555"/>
      <c r="C231" s="555"/>
      <c r="D231" s="556"/>
    </row>
    <row r="232" spans="1:4" ht="15.75" x14ac:dyDescent="0.25">
      <c r="A232" s="555"/>
      <c r="B232" s="555"/>
      <c r="C232" s="555"/>
      <c r="D232" s="556"/>
    </row>
    <row r="233" spans="1:4" ht="15.75" x14ac:dyDescent="0.25">
      <c r="A233" s="555"/>
      <c r="B233" s="72"/>
      <c r="C233" s="72"/>
      <c r="D233" s="504"/>
    </row>
    <row r="234" spans="1:4" ht="15.75" x14ac:dyDescent="0.25">
      <c r="A234" s="555"/>
      <c r="B234" s="555"/>
      <c r="C234" s="555"/>
      <c r="D234" s="556"/>
    </row>
    <row r="235" spans="1:4" ht="15.75" x14ac:dyDescent="0.25">
      <c r="A235" s="555"/>
      <c r="B235" s="555"/>
      <c r="C235" s="555"/>
      <c r="D235" s="556"/>
    </row>
    <row r="236" spans="1:4" ht="15.75" x14ac:dyDescent="0.25">
      <c r="A236" s="555"/>
      <c r="B236" s="555"/>
      <c r="C236" s="555"/>
      <c r="D236" s="556"/>
    </row>
    <row r="237" spans="1:4" ht="15.75" x14ac:dyDescent="0.25">
      <c r="A237" s="555"/>
      <c r="B237" s="555"/>
      <c r="C237" s="555"/>
      <c r="D237" s="556"/>
    </row>
    <row r="238" spans="1:4" ht="15.75" x14ac:dyDescent="0.25">
      <c r="A238" s="555"/>
      <c r="B238" s="555"/>
      <c r="C238" s="555"/>
      <c r="D238" s="556"/>
    </row>
    <row r="239" spans="1:4" ht="15.75" x14ac:dyDescent="0.25">
      <c r="A239" s="555"/>
      <c r="B239" s="555"/>
      <c r="C239" s="555"/>
      <c r="D239" s="556"/>
    </row>
    <row r="240" spans="1:4" ht="15.75" x14ac:dyDescent="0.25">
      <c r="A240" s="555"/>
      <c r="B240" s="560"/>
      <c r="C240" s="555"/>
      <c r="D240" s="556"/>
    </row>
    <row r="241" spans="1:4" ht="15.75" x14ac:dyDescent="0.25">
      <c r="A241" s="555"/>
      <c r="B241" s="72"/>
      <c r="C241" s="72"/>
      <c r="D241" s="504"/>
    </row>
    <row r="242" spans="1:4" x14ac:dyDescent="0.2">
      <c r="A242" s="563"/>
      <c r="B242" s="563"/>
      <c r="C242" s="566"/>
      <c r="D242" s="567"/>
    </row>
    <row r="243" spans="1:4" x14ac:dyDescent="0.2">
      <c r="A243" s="563"/>
      <c r="B243" s="72"/>
      <c r="C243" s="72"/>
      <c r="D243" s="504"/>
    </row>
    <row r="244" spans="1:4" x14ac:dyDescent="0.2">
      <c r="A244" s="72"/>
      <c r="B244" s="72"/>
      <c r="C244" s="72"/>
      <c r="D244" s="504"/>
    </row>
    <row r="245" spans="1:4" ht="15.75" x14ac:dyDescent="0.25">
      <c r="A245" s="137"/>
      <c r="B245" s="555"/>
      <c r="C245" s="555"/>
      <c r="D245" s="556"/>
    </row>
    <row r="246" spans="1:4" ht="15.75" x14ac:dyDescent="0.25">
      <c r="A246" s="555"/>
      <c r="B246" s="555"/>
      <c r="C246" s="555"/>
      <c r="D246" s="556"/>
    </row>
    <row r="247" spans="1:4" ht="15.75" x14ac:dyDescent="0.25">
      <c r="A247" s="555"/>
    </row>
  </sheetData>
  <customSheetViews>
    <customSheetView guid="{263BC7EC-09C0-466D-8A30-FA6E43808C58}">
      <selection activeCell="B155" sqref="B155"/>
      <pageMargins left="0.7" right="0.7" top="0.75" bottom="0.75" header="0.3" footer="0.3"/>
    </customSheetView>
    <customSheetView guid="{AB7DBEC0-3C7E-4644-9704-506D9AA26AB1}" showRuler="0">
      <selection activeCell="A2" sqref="A2"/>
      <pageMargins left="0.7" right="0.7" top="0.75" bottom="0.75" header="0.3" footer="0.3"/>
    </customSheetView>
    <customSheetView guid="{6FADA591-0A61-4CD0-9DBF-210973F055DC}" showRuler="0">
      <selection activeCell="A2" sqref="A2"/>
      <pageMargins left="0.7" right="0.7" top="0.75" bottom="0.75" header="0.3" footer="0.3"/>
    </customSheetView>
    <customSheetView guid="{07C179ED-7D9A-457B-B01C-09DA68311263}" showRuler="0">
      <selection activeCell="J26" sqref="A1:IV65536"/>
      <pageMargins left="0.7" right="0.7" top="0.75" bottom="0.75" header="0.3" footer="0.3"/>
    </customSheetView>
    <customSheetView guid="{1BC97067-24F8-49A2-897D-EB7B2ACDD729}" showRuler="0">
      <selection activeCell="C14" sqref="C14"/>
      <pageMargins left="0.7" right="0.7" top="0.75" bottom="0.75" header="0.3" footer="0.3"/>
    </customSheetView>
    <customSheetView guid="{5C6E2DC7-83E9-4237-8148-5C1076663D1A}" showRuler="0">
      <pageMargins left="0.7" right="0.7" top="0.75" bottom="0.75" header="0.3" footer="0.3"/>
    </customSheetView>
    <customSheetView guid="{219863D3-E8A8-434F-8FC2-BEEF0BDCAC8C}" showRuler="0">
      <selection activeCell="C14" sqref="C14"/>
      <pageMargins left="0.7" right="0.7" top="0.75" bottom="0.75" header="0.3" footer="0.3"/>
    </customSheetView>
    <customSheetView guid="{3CECDB4D-EDD5-4708-B02F-1D259AB64B77}" showRuler="0">
      <selection activeCell="C14" sqref="C14"/>
      <pageMargins left="0.7" right="0.7" top="0.75" bottom="0.75" header="0.3" footer="0.3"/>
    </customSheetView>
  </customSheetView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G756"/>
  <sheetViews>
    <sheetView rightToLeft="1" topLeftCell="A738" zoomScaleNormal="100" workbookViewId="0">
      <selection activeCell="F61" sqref="F61"/>
    </sheetView>
  </sheetViews>
  <sheetFormatPr defaultRowHeight="12.75" x14ac:dyDescent="0.2"/>
  <cols>
    <col min="5" max="5" width="25" bestFit="1" customWidth="1"/>
    <col min="6" max="6" width="11" bestFit="1" customWidth="1"/>
  </cols>
  <sheetData>
    <row r="5" spans="3:7" ht="15.75" x14ac:dyDescent="0.25">
      <c r="C5" s="387" t="s">
        <v>1250</v>
      </c>
      <c r="D5" s="388"/>
      <c r="E5" s="388"/>
      <c r="F5" s="388"/>
      <c r="G5" s="389"/>
    </row>
    <row r="6" spans="3:7" ht="32.25" thickBot="1" x14ac:dyDescent="0.25">
      <c r="C6" s="390" t="s">
        <v>13</v>
      </c>
      <c r="D6" s="390" t="s">
        <v>14</v>
      </c>
      <c r="E6" s="390" t="s">
        <v>20</v>
      </c>
      <c r="F6" s="390" t="s">
        <v>15</v>
      </c>
      <c r="G6" s="390" t="s">
        <v>2</v>
      </c>
    </row>
    <row r="7" spans="3:7" ht="110.25" x14ac:dyDescent="0.2">
      <c r="C7" s="391" t="s">
        <v>778</v>
      </c>
      <c r="D7" s="392" t="s">
        <v>779</v>
      </c>
      <c r="E7" s="393"/>
      <c r="F7" s="393"/>
      <c r="G7" s="394"/>
    </row>
    <row r="8" spans="3:7" ht="47.25" x14ac:dyDescent="0.2">
      <c r="C8" s="395" t="s">
        <v>16</v>
      </c>
      <c r="D8" s="396"/>
      <c r="E8" s="396"/>
      <c r="F8" s="397">
        <v>520017450</v>
      </c>
      <c r="G8" s="398"/>
    </row>
    <row r="9" spans="3:7" ht="15.75" x14ac:dyDescent="0.2">
      <c r="C9" s="399"/>
      <c r="D9" s="396"/>
      <c r="E9" s="396" t="s">
        <v>89</v>
      </c>
      <c r="F9" s="400">
        <v>22030159</v>
      </c>
      <c r="G9" s="401"/>
    </row>
    <row r="10" spans="3:7" ht="15.75" x14ac:dyDescent="0.2">
      <c r="C10" s="399"/>
      <c r="D10" s="396"/>
      <c r="E10" s="396" t="s">
        <v>777</v>
      </c>
      <c r="F10" s="400">
        <v>59825539</v>
      </c>
      <c r="G10" s="401"/>
    </row>
    <row r="11" spans="3:7" ht="15.75" x14ac:dyDescent="0.2">
      <c r="C11" s="399"/>
      <c r="D11" s="396"/>
      <c r="E11" s="396" t="s">
        <v>45</v>
      </c>
      <c r="F11" s="396">
        <v>38360301</v>
      </c>
      <c r="G11" s="398"/>
    </row>
    <row r="12" spans="3:7" ht="15.75" x14ac:dyDescent="0.2">
      <c r="C12" s="399"/>
      <c r="D12" s="396"/>
      <c r="E12" s="396" t="s">
        <v>6</v>
      </c>
      <c r="F12" s="396">
        <v>1295997</v>
      </c>
      <c r="G12" s="398"/>
    </row>
    <row r="13" spans="3:7" ht="15.75" x14ac:dyDescent="0.2">
      <c r="C13" s="399"/>
      <c r="D13" s="396"/>
      <c r="E13" s="396" t="s">
        <v>75</v>
      </c>
      <c r="F13" s="396">
        <v>65474108</v>
      </c>
      <c r="G13" s="398"/>
    </row>
    <row r="14" spans="3:7" ht="15.75" x14ac:dyDescent="0.2">
      <c r="C14" s="399"/>
      <c r="D14" s="396"/>
      <c r="E14" s="396" t="s">
        <v>77</v>
      </c>
      <c r="F14" s="396">
        <v>8178121</v>
      </c>
      <c r="G14" s="398"/>
    </row>
    <row r="15" spans="3:7" ht="15.75" x14ac:dyDescent="0.2">
      <c r="C15" s="399"/>
      <c r="D15" s="396"/>
      <c r="E15" s="396" t="s">
        <v>116</v>
      </c>
      <c r="F15" s="400">
        <v>57906919</v>
      </c>
      <c r="G15" s="398"/>
    </row>
    <row r="16" spans="3:7" ht="15.75" x14ac:dyDescent="0.2">
      <c r="C16" s="399"/>
      <c r="D16" s="396"/>
      <c r="E16" s="396" t="s">
        <v>780</v>
      </c>
      <c r="F16" s="402">
        <v>30108195</v>
      </c>
      <c r="G16" s="403"/>
    </row>
    <row r="17" spans="3:7" ht="15.75" x14ac:dyDescent="0.2">
      <c r="C17" s="399"/>
      <c r="D17" s="396"/>
      <c r="E17" s="396" t="s">
        <v>781</v>
      </c>
      <c r="F17" s="402">
        <v>65013914</v>
      </c>
      <c r="G17" s="403"/>
    </row>
    <row r="18" spans="3:7" ht="15.75" x14ac:dyDescent="0.2">
      <c r="C18" s="399"/>
      <c r="D18" s="396"/>
      <c r="E18" s="400" t="s">
        <v>782</v>
      </c>
      <c r="F18" s="400">
        <v>27771419</v>
      </c>
      <c r="G18" s="398"/>
    </row>
    <row r="19" spans="3:7" ht="15.75" x14ac:dyDescent="0.2">
      <c r="C19" s="399"/>
      <c r="D19" s="396"/>
      <c r="E19" s="400" t="s">
        <v>783</v>
      </c>
      <c r="F19" s="396">
        <v>55716088</v>
      </c>
      <c r="G19" s="398"/>
    </row>
    <row r="20" spans="3:7" ht="15.75" x14ac:dyDescent="0.2">
      <c r="C20" s="399"/>
      <c r="D20" s="396"/>
      <c r="E20" s="400" t="s">
        <v>784</v>
      </c>
      <c r="F20" s="400">
        <v>53592424</v>
      </c>
      <c r="G20" s="401"/>
    </row>
    <row r="21" spans="3:7" ht="15.75" x14ac:dyDescent="0.2">
      <c r="C21" s="399"/>
      <c r="D21" s="396"/>
      <c r="E21" s="400" t="s">
        <v>785</v>
      </c>
      <c r="F21" s="400">
        <v>22595227</v>
      </c>
      <c r="G21" s="401"/>
    </row>
    <row r="22" spans="3:7" ht="15.75" x14ac:dyDescent="0.2">
      <c r="C22" s="399"/>
      <c r="D22" s="396"/>
      <c r="E22" s="400" t="s">
        <v>786</v>
      </c>
      <c r="F22" s="396">
        <v>50594062</v>
      </c>
      <c r="G22" s="398"/>
    </row>
    <row r="23" spans="3:7" ht="15.75" x14ac:dyDescent="0.2">
      <c r="C23" s="399"/>
      <c r="D23" s="396"/>
      <c r="E23" s="396" t="s">
        <v>1251</v>
      </c>
      <c r="F23" s="396">
        <v>28722213</v>
      </c>
      <c r="G23" s="398"/>
    </row>
    <row r="24" spans="3:7" ht="15.75" x14ac:dyDescent="0.2">
      <c r="C24" s="399"/>
      <c r="D24" s="396"/>
      <c r="E24" s="396"/>
      <c r="F24" s="396"/>
      <c r="G24" s="398"/>
    </row>
    <row r="25" spans="3:7" ht="63" x14ac:dyDescent="0.2">
      <c r="C25" s="395" t="s">
        <v>17</v>
      </c>
      <c r="D25" s="396"/>
      <c r="E25" s="400"/>
      <c r="F25" s="397">
        <v>520023185</v>
      </c>
      <c r="G25" s="398"/>
    </row>
    <row r="26" spans="3:7" ht="15.75" x14ac:dyDescent="0.2">
      <c r="C26" s="395"/>
      <c r="D26" s="396"/>
      <c r="E26" s="400" t="s">
        <v>788</v>
      </c>
      <c r="F26" s="400">
        <v>22030159</v>
      </c>
      <c r="G26" s="401"/>
    </row>
    <row r="27" spans="3:7" ht="15.75" x14ac:dyDescent="0.2">
      <c r="C27" s="395"/>
      <c r="D27" s="396"/>
      <c r="E27" s="396" t="s">
        <v>777</v>
      </c>
      <c r="F27" s="400">
        <v>59825539</v>
      </c>
      <c r="G27" s="401"/>
    </row>
    <row r="28" spans="3:7" ht="15.75" x14ac:dyDescent="0.2">
      <c r="C28" s="395"/>
      <c r="D28" s="396"/>
      <c r="E28" s="396" t="s">
        <v>45</v>
      </c>
      <c r="F28" s="396">
        <v>38360301</v>
      </c>
      <c r="G28" s="398"/>
    </row>
    <row r="29" spans="3:7" ht="15.75" x14ac:dyDescent="0.2">
      <c r="C29" s="395"/>
      <c r="D29" s="396"/>
      <c r="E29" s="396" t="s">
        <v>6</v>
      </c>
      <c r="F29" s="396">
        <v>1295997</v>
      </c>
      <c r="G29" s="398"/>
    </row>
    <row r="30" spans="3:7" ht="15.75" x14ac:dyDescent="0.2">
      <c r="C30" s="395"/>
      <c r="D30" s="396"/>
      <c r="E30" s="396" t="s">
        <v>77</v>
      </c>
      <c r="F30" s="396">
        <v>8178121</v>
      </c>
      <c r="G30" s="398"/>
    </row>
    <row r="31" spans="3:7" ht="15.75" x14ac:dyDescent="0.2">
      <c r="C31" s="395"/>
      <c r="D31" s="396"/>
      <c r="E31" s="396" t="s">
        <v>780</v>
      </c>
      <c r="F31" s="402">
        <v>30108195</v>
      </c>
      <c r="G31" s="403"/>
    </row>
    <row r="32" spans="3:7" ht="15.75" x14ac:dyDescent="0.2">
      <c r="C32" s="395"/>
      <c r="D32" s="396"/>
      <c r="E32" s="396" t="s">
        <v>112</v>
      </c>
      <c r="F32" s="402">
        <v>29714086</v>
      </c>
      <c r="G32" s="403"/>
    </row>
    <row r="33" spans="3:7" ht="15.75" x14ac:dyDescent="0.2">
      <c r="C33" s="395"/>
      <c r="D33" s="396"/>
      <c r="E33" s="396" t="s">
        <v>781</v>
      </c>
      <c r="F33" s="402">
        <v>65013914</v>
      </c>
      <c r="G33" s="403"/>
    </row>
    <row r="34" spans="3:7" ht="15.75" x14ac:dyDescent="0.25">
      <c r="C34" s="395"/>
      <c r="D34" s="396"/>
      <c r="E34" s="400" t="s">
        <v>706</v>
      </c>
      <c r="F34" s="404">
        <v>7162746</v>
      </c>
      <c r="G34" s="405"/>
    </row>
    <row r="35" spans="3:7" ht="15.75" x14ac:dyDescent="0.25">
      <c r="C35" s="395"/>
      <c r="D35" s="396"/>
      <c r="E35" s="396" t="s">
        <v>116</v>
      </c>
      <c r="F35" s="400">
        <v>57906919</v>
      </c>
      <c r="G35" s="405"/>
    </row>
    <row r="36" spans="3:7" ht="15.75" x14ac:dyDescent="0.2">
      <c r="C36" s="399"/>
      <c r="D36" s="396"/>
      <c r="E36" s="400" t="s">
        <v>782</v>
      </c>
      <c r="F36" s="400">
        <v>27771419</v>
      </c>
      <c r="G36" s="401"/>
    </row>
    <row r="37" spans="3:7" ht="15.75" x14ac:dyDescent="0.2">
      <c r="C37" s="399"/>
      <c r="D37" s="396"/>
      <c r="E37" s="400" t="s">
        <v>789</v>
      </c>
      <c r="F37" s="400">
        <v>54773080</v>
      </c>
      <c r="G37" s="401"/>
    </row>
    <row r="38" spans="3:7" ht="15.75" x14ac:dyDescent="0.2">
      <c r="C38" s="399"/>
      <c r="D38" s="396"/>
      <c r="E38" s="400" t="s">
        <v>790</v>
      </c>
      <c r="F38" s="400">
        <v>53455325</v>
      </c>
      <c r="G38" s="401"/>
    </row>
    <row r="39" spans="3:7" ht="15.75" x14ac:dyDescent="0.2">
      <c r="C39" s="399"/>
      <c r="D39" s="396"/>
      <c r="E39" s="400" t="s">
        <v>784</v>
      </c>
      <c r="F39" s="400">
        <v>53592424</v>
      </c>
      <c r="G39" s="401"/>
    </row>
    <row r="40" spans="3:7" ht="15.75" x14ac:dyDescent="0.2">
      <c r="C40" s="399"/>
      <c r="D40" s="396"/>
      <c r="E40" s="400" t="s">
        <v>791</v>
      </c>
      <c r="F40" s="396">
        <v>53331807</v>
      </c>
      <c r="G40" s="398"/>
    </row>
    <row r="41" spans="3:7" ht="15.75" x14ac:dyDescent="0.2">
      <c r="C41" s="399"/>
      <c r="D41" s="396"/>
      <c r="E41" s="400" t="s">
        <v>792</v>
      </c>
      <c r="F41" s="396">
        <v>55920292</v>
      </c>
      <c r="G41" s="398"/>
    </row>
    <row r="42" spans="3:7" ht="15.75" x14ac:dyDescent="0.2">
      <c r="C42" s="399"/>
      <c r="D42" s="396"/>
      <c r="E42" s="400" t="s">
        <v>793</v>
      </c>
      <c r="F42" s="396">
        <v>50160571</v>
      </c>
      <c r="G42" s="398"/>
    </row>
    <row r="43" spans="3:7" ht="15.75" x14ac:dyDescent="0.2">
      <c r="C43" s="399"/>
      <c r="D43" s="396"/>
      <c r="E43" s="400" t="s">
        <v>1251</v>
      </c>
      <c r="F43" s="396">
        <v>28722213</v>
      </c>
      <c r="G43" s="398"/>
    </row>
    <row r="44" spans="3:7" ht="15.75" x14ac:dyDescent="0.2">
      <c r="C44" s="399"/>
      <c r="D44" s="396"/>
      <c r="E44" s="400" t="s">
        <v>794</v>
      </c>
      <c r="F44" s="396">
        <v>50624121</v>
      </c>
      <c r="G44" s="398"/>
    </row>
    <row r="45" spans="3:7" ht="15.75" x14ac:dyDescent="0.2">
      <c r="C45" s="399"/>
      <c r="D45" s="396"/>
      <c r="E45" s="400" t="s">
        <v>795</v>
      </c>
      <c r="F45" s="396">
        <v>25173782</v>
      </c>
      <c r="G45" s="398"/>
    </row>
    <row r="46" spans="3:7" ht="15.75" x14ac:dyDescent="0.2">
      <c r="C46" s="399"/>
      <c r="D46" s="396"/>
      <c r="E46" s="400" t="s">
        <v>796</v>
      </c>
      <c r="F46" s="400">
        <v>58785825</v>
      </c>
      <c r="G46" s="401"/>
    </row>
    <row r="47" spans="3:7" ht="15.75" x14ac:dyDescent="0.2">
      <c r="C47" s="395"/>
      <c r="D47" s="396"/>
      <c r="E47" s="400" t="s">
        <v>783</v>
      </c>
      <c r="F47" s="400">
        <v>55716088</v>
      </c>
      <c r="G47" s="401"/>
    </row>
    <row r="48" spans="3:7" ht="15.75" x14ac:dyDescent="0.2">
      <c r="C48" s="395"/>
      <c r="D48" s="396"/>
      <c r="E48" s="400" t="s">
        <v>797</v>
      </c>
      <c r="F48" s="396">
        <v>55026066</v>
      </c>
      <c r="G48" s="398"/>
    </row>
    <row r="49" spans="3:7" ht="15.75" x14ac:dyDescent="0.2">
      <c r="C49" s="395"/>
      <c r="D49" s="396"/>
      <c r="E49" s="400" t="s">
        <v>798</v>
      </c>
      <c r="F49" s="396">
        <v>12305140</v>
      </c>
      <c r="G49" s="398"/>
    </row>
    <row r="50" spans="3:7" ht="15.75" x14ac:dyDescent="0.2">
      <c r="C50" s="395"/>
      <c r="D50" s="396"/>
      <c r="E50" s="400" t="s">
        <v>800</v>
      </c>
      <c r="F50" s="396">
        <v>5791302</v>
      </c>
      <c r="G50" s="398"/>
    </row>
    <row r="51" spans="3:7" ht="15.75" x14ac:dyDescent="0.2">
      <c r="C51" s="395"/>
      <c r="D51" s="396"/>
      <c r="E51" s="400" t="s">
        <v>801</v>
      </c>
      <c r="F51" s="396">
        <v>57262396</v>
      </c>
      <c r="G51" s="398"/>
    </row>
    <row r="52" spans="3:7" ht="15.75" x14ac:dyDescent="0.2">
      <c r="C52" s="395"/>
      <c r="D52" s="396"/>
      <c r="E52" s="400" t="s">
        <v>785</v>
      </c>
      <c r="F52" s="400">
        <v>22595227</v>
      </c>
      <c r="G52" s="401"/>
    </row>
    <row r="53" spans="3:7" ht="15.75" x14ac:dyDescent="0.2">
      <c r="C53" s="395"/>
      <c r="D53" s="396"/>
      <c r="E53" s="400" t="s">
        <v>786</v>
      </c>
      <c r="F53" s="396">
        <v>50594062</v>
      </c>
      <c r="G53" s="398"/>
    </row>
    <row r="54" spans="3:7" ht="15.75" x14ac:dyDescent="0.2">
      <c r="C54" s="395"/>
      <c r="D54" s="396"/>
      <c r="E54" s="400" t="s">
        <v>802</v>
      </c>
      <c r="F54" s="400">
        <v>56786429</v>
      </c>
      <c r="G54" s="398"/>
    </row>
    <row r="55" spans="3:7" ht="15.75" x14ac:dyDescent="0.2">
      <c r="C55" s="395"/>
      <c r="D55" s="396"/>
      <c r="E55" s="400" t="s">
        <v>803</v>
      </c>
      <c r="F55" s="400">
        <v>29379559</v>
      </c>
      <c r="G55" s="406"/>
    </row>
    <row r="56" spans="3:7" ht="15.75" x14ac:dyDescent="0.2">
      <c r="C56" s="395"/>
      <c r="D56" s="396"/>
      <c r="E56" s="400" t="s">
        <v>804</v>
      </c>
      <c r="F56" s="400">
        <v>22282966</v>
      </c>
      <c r="G56" s="398"/>
    </row>
    <row r="57" spans="3:7" ht="15.75" x14ac:dyDescent="0.2">
      <c r="C57" s="395"/>
      <c r="D57" s="396"/>
      <c r="E57" s="400" t="s">
        <v>805</v>
      </c>
      <c r="F57" s="400">
        <v>31804834</v>
      </c>
      <c r="G57" s="398"/>
    </row>
    <row r="58" spans="3:7" ht="15.75" x14ac:dyDescent="0.2">
      <c r="C58" s="395"/>
      <c r="D58" s="396"/>
      <c r="E58" s="400" t="s">
        <v>806</v>
      </c>
      <c r="F58" s="400">
        <v>23897432</v>
      </c>
      <c r="G58" s="398"/>
    </row>
    <row r="59" spans="3:7" ht="15.75" x14ac:dyDescent="0.2">
      <c r="C59" s="395"/>
      <c r="D59" s="396"/>
      <c r="E59" s="400" t="s">
        <v>807</v>
      </c>
      <c r="F59" s="400">
        <v>52119294</v>
      </c>
      <c r="G59" s="398"/>
    </row>
    <row r="60" spans="3:7" ht="15.75" x14ac:dyDescent="0.2">
      <c r="C60" s="395"/>
      <c r="D60" s="396"/>
      <c r="E60" s="400" t="s">
        <v>808</v>
      </c>
      <c r="F60" s="400">
        <v>68596907</v>
      </c>
      <c r="G60" s="398"/>
    </row>
    <row r="61" spans="3:7" ht="15.75" x14ac:dyDescent="0.2">
      <c r="C61" s="395"/>
      <c r="D61" s="396"/>
      <c r="E61" s="400" t="s">
        <v>1252</v>
      </c>
      <c r="F61" s="400"/>
      <c r="G61" s="398"/>
    </row>
    <row r="62" spans="3:7" ht="15.75" x14ac:dyDescent="0.2">
      <c r="C62" s="395"/>
      <c r="D62" s="396"/>
      <c r="E62" s="400"/>
      <c r="F62" s="396"/>
      <c r="G62" s="398"/>
    </row>
    <row r="63" spans="3:7" ht="63" x14ac:dyDescent="0.2">
      <c r="C63" s="395" t="s">
        <v>11</v>
      </c>
      <c r="D63" s="396"/>
      <c r="E63" s="400"/>
      <c r="F63" s="397">
        <v>510855927</v>
      </c>
      <c r="G63" s="398"/>
    </row>
    <row r="64" spans="3:7" ht="15.75" x14ac:dyDescent="0.2">
      <c r="C64" s="395"/>
      <c r="D64" s="396"/>
      <c r="E64" s="396" t="s">
        <v>89</v>
      </c>
      <c r="F64" s="396">
        <v>22030159</v>
      </c>
      <c r="G64" s="398"/>
    </row>
    <row r="65" spans="3:7" ht="15.75" x14ac:dyDescent="0.2">
      <c r="C65" s="395"/>
      <c r="D65" s="396"/>
      <c r="E65" s="396" t="s">
        <v>809</v>
      </c>
      <c r="F65" s="400">
        <v>53592424</v>
      </c>
      <c r="G65" s="401"/>
    </row>
    <row r="66" spans="3:7" ht="15.75" x14ac:dyDescent="0.2">
      <c r="C66" s="399"/>
      <c r="D66" s="396"/>
      <c r="E66" s="400" t="s">
        <v>785</v>
      </c>
      <c r="F66" s="400">
        <v>22595227</v>
      </c>
      <c r="G66" s="401"/>
    </row>
    <row r="67" spans="3:7" ht="15.75" x14ac:dyDescent="0.2">
      <c r="C67" s="399"/>
      <c r="D67" s="396"/>
      <c r="E67" s="400" t="s">
        <v>782</v>
      </c>
      <c r="F67" s="400">
        <v>27771419</v>
      </c>
      <c r="G67" s="401"/>
    </row>
    <row r="68" spans="3:7" ht="15.75" x14ac:dyDescent="0.2">
      <c r="C68" s="399"/>
      <c r="D68" s="396"/>
      <c r="E68" s="400" t="s">
        <v>783</v>
      </c>
      <c r="F68" s="400">
        <v>55716088</v>
      </c>
      <c r="G68" s="401"/>
    </row>
    <row r="69" spans="3:7" ht="15.75" x14ac:dyDescent="0.25">
      <c r="C69" s="399"/>
      <c r="D69" s="396"/>
      <c r="E69" s="407" t="s">
        <v>1227</v>
      </c>
      <c r="F69" s="408">
        <v>69323277</v>
      </c>
      <c r="G69" s="409"/>
    </row>
    <row r="70" spans="3:7" ht="15.75" x14ac:dyDescent="0.25">
      <c r="C70" s="399"/>
      <c r="D70" s="396"/>
      <c r="E70" s="407" t="s">
        <v>1234</v>
      </c>
      <c r="F70" s="340">
        <v>29513736</v>
      </c>
      <c r="G70" s="409"/>
    </row>
    <row r="71" spans="3:7" ht="15.75" x14ac:dyDescent="0.25">
      <c r="C71" s="399"/>
      <c r="D71" s="396"/>
      <c r="E71" s="407"/>
      <c r="F71" s="400"/>
      <c r="G71" s="409"/>
    </row>
    <row r="72" spans="3:7" ht="63" x14ac:dyDescent="0.25">
      <c r="C72" s="399" t="s">
        <v>111</v>
      </c>
      <c r="D72" s="396"/>
      <c r="E72" s="407"/>
      <c r="F72" s="410">
        <v>511751513</v>
      </c>
      <c r="G72" s="409"/>
    </row>
    <row r="73" spans="3:7" ht="126" x14ac:dyDescent="0.25">
      <c r="C73" s="399" t="s">
        <v>810</v>
      </c>
      <c r="D73" s="396"/>
      <c r="E73" s="407"/>
      <c r="F73" s="410">
        <v>513477505</v>
      </c>
      <c r="G73" s="409"/>
    </row>
    <row r="74" spans="3:7" ht="15.75" x14ac:dyDescent="0.25">
      <c r="C74" s="399"/>
      <c r="D74" s="396"/>
      <c r="E74" s="407" t="s">
        <v>811</v>
      </c>
      <c r="F74" s="400">
        <v>395111</v>
      </c>
      <c r="G74" s="409"/>
    </row>
    <row r="75" spans="3:7" ht="15.75" x14ac:dyDescent="0.25">
      <c r="C75" s="399"/>
      <c r="D75" s="396"/>
      <c r="E75" s="407" t="s">
        <v>812</v>
      </c>
      <c r="F75" s="400">
        <v>49736531</v>
      </c>
      <c r="G75" s="409"/>
    </row>
    <row r="76" spans="3:7" ht="15.75" x14ac:dyDescent="0.25">
      <c r="C76" s="399"/>
      <c r="D76" s="396"/>
      <c r="E76" s="407" t="s">
        <v>813</v>
      </c>
      <c r="F76" s="400">
        <v>62398342</v>
      </c>
      <c r="G76" s="409"/>
    </row>
    <row r="77" spans="3:7" ht="15.75" x14ac:dyDescent="0.25">
      <c r="C77" s="399"/>
      <c r="D77" s="396"/>
      <c r="E77" s="407" t="s">
        <v>789</v>
      </c>
      <c r="F77" s="400">
        <v>51566867</v>
      </c>
      <c r="G77" s="409"/>
    </row>
    <row r="78" spans="3:7" ht="15.75" x14ac:dyDescent="0.25">
      <c r="C78" s="399"/>
      <c r="D78" s="396"/>
      <c r="E78" s="407" t="s">
        <v>784</v>
      </c>
      <c r="F78" s="400">
        <v>53592424</v>
      </c>
      <c r="G78" s="409"/>
    </row>
    <row r="79" spans="3:7" ht="15.75" x14ac:dyDescent="0.25">
      <c r="C79" s="399"/>
      <c r="D79" s="396"/>
      <c r="E79" s="407" t="s">
        <v>814</v>
      </c>
      <c r="F79" s="400">
        <v>53455325</v>
      </c>
      <c r="G79" s="409"/>
    </row>
    <row r="80" spans="3:7" ht="15.75" x14ac:dyDescent="0.25">
      <c r="C80" s="399"/>
      <c r="D80" s="396"/>
      <c r="E80" s="407" t="s">
        <v>794</v>
      </c>
      <c r="F80" s="400">
        <v>50624121</v>
      </c>
      <c r="G80" s="409"/>
    </row>
    <row r="81" spans="3:7" ht="15.75" x14ac:dyDescent="0.25">
      <c r="C81" s="399"/>
      <c r="D81" s="396"/>
      <c r="E81" s="407" t="s">
        <v>797</v>
      </c>
      <c r="F81" s="400">
        <v>55026066</v>
      </c>
      <c r="G81" s="409"/>
    </row>
    <row r="82" spans="3:7" ht="15.75" x14ac:dyDescent="0.25">
      <c r="C82" s="399"/>
      <c r="D82" s="396"/>
      <c r="E82" s="407" t="s">
        <v>815</v>
      </c>
      <c r="F82" s="400">
        <v>12210456</v>
      </c>
      <c r="G82" s="409"/>
    </row>
    <row r="83" spans="3:7" ht="15.75" x14ac:dyDescent="0.25">
      <c r="C83" s="399"/>
      <c r="D83" s="396"/>
      <c r="E83" s="407" t="s">
        <v>783</v>
      </c>
      <c r="F83" s="400">
        <v>55716088</v>
      </c>
      <c r="G83" s="409"/>
    </row>
    <row r="84" spans="3:7" ht="15.75" x14ac:dyDescent="0.25">
      <c r="C84" s="399"/>
      <c r="D84" s="396"/>
      <c r="E84" s="407" t="s">
        <v>816</v>
      </c>
      <c r="F84" s="400">
        <v>49068133</v>
      </c>
      <c r="G84" s="409"/>
    </row>
    <row r="85" spans="3:7" ht="15.75" x14ac:dyDescent="0.25">
      <c r="C85" s="399"/>
      <c r="D85" s="396"/>
      <c r="E85" s="407"/>
      <c r="F85" s="400"/>
      <c r="G85" s="409"/>
    </row>
    <row r="86" spans="3:7" ht="63" x14ac:dyDescent="0.2">
      <c r="C86" s="411"/>
      <c r="D86" s="412" t="s">
        <v>817</v>
      </c>
      <c r="E86" s="413"/>
      <c r="F86" s="414"/>
      <c r="G86" s="415"/>
    </row>
    <row r="87" spans="3:7" ht="47.25" x14ac:dyDescent="0.2">
      <c r="C87" s="395" t="s">
        <v>16</v>
      </c>
      <c r="D87" s="397"/>
      <c r="E87" s="414"/>
      <c r="F87" s="397">
        <v>520017450</v>
      </c>
      <c r="G87" s="398"/>
    </row>
    <row r="88" spans="3:7" ht="15.75" x14ac:dyDescent="0.2">
      <c r="C88" s="395"/>
      <c r="D88" s="397"/>
      <c r="E88" s="414"/>
      <c r="F88" s="396"/>
      <c r="G88" s="398"/>
    </row>
    <row r="89" spans="3:7" ht="47.25" x14ac:dyDescent="0.2">
      <c r="C89" s="399"/>
      <c r="D89" s="397" t="s">
        <v>78</v>
      </c>
      <c r="E89" s="416"/>
      <c r="F89" s="417">
        <v>37336997</v>
      </c>
      <c r="G89" s="398"/>
    </row>
    <row r="90" spans="3:7" ht="31.5" x14ac:dyDescent="0.2">
      <c r="C90" s="399"/>
      <c r="D90" s="397"/>
      <c r="E90" s="416" t="s">
        <v>818</v>
      </c>
      <c r="F90" s="396">
        <v>513107391</v>
      </c>
      <c r="G90" s="398"/>
    </row>
    <row r="91" spans="3:7" ht="15.75" x14ac:dyDescent="0.2">
      <c r="C91" s="399"/>
      <c r="D91" s="397"/>
      <c r="E91" s="416" t="s">
        <v>467</v>
      </c>
      <c r="F91" s="396">
        <v>511903437</v>
      </c>
      <c r="G91" s="398"/>
    </row>
    <row r="92" spans="3:7" ht="31.5" x14ac:dyDescent="0.2">
      <c r="C92" s="399"/>
      <c r="D92" s="397"/>
      <c r="E92" s="416" t="s">
        <v>469</v>
      </c>
      <c r="F92" s="396">
        <v>513064493</v>
      </c>
      <c r="G92" s="398"/>
    </row>
    <row r="93" spans="3:7" ht="15.75" x14ac:dyDescent="0.2">
      <c r="C93" s="399"/>
      <c r="D93" s="397"/>
      <c r="E93" s="418" t="s">
        <v>819</v>
      </c>
      <c r="F93" s="400">
        <v>513738484</v>
      </c>
      <c r="G93" s="398"/>
    </row>
    <row r="94" spans="3:7" ht="15.75" x14ac:dyDescent="0.2">
      <c r="C94" s="399"/>
      <c r="D94" s="397"/>
      <c r="E94" s="416" t="s">
        <v>709</v>
      </c>
      <c r="F94" s="396">
        <v>513888438</v>
      </c>
      <c r="G94" s="398"/>
    </row>
    <row r="95" spans="3:7" ht="15.75" x14ac:dyDescent="0.2">
      <c r="C95" s="399"/>
      <c r="D95" s="397"/>
      <c r="E95" s="416"/>
      <c r="F95" s="396"/>
      <c r="G95" s="398"/>
    </row>
    <row r="96" spans="3:7" ht="31.5" x14ac:dyDescent="0.2">
      <c r="C96" s="411"/>
      <c r="D96" s="397" t="s">
        <v>77</v>
      </c>
      <c r="E96" s="414"/>
      <c r="F96" s="397">
        <v>8178121</v>
      </c>
      <c r="G96" s="415"/>
    </row>
    <row r="97" spans="3:7" ht="15.75" x14ac:dyDescent="0.2">
      <c r="C97" s="411"/>
      <c r="D97" s="396"/>
      <c r="E97" s="396" t="s">
        <v>820</v>
      </c>
      <c r="F97" s="396">
        <v>512586504</v>
      </c>
      <c r="G97" s="398"/>
    </row>
    <row r="98" spans="3:7" ht="15.75" x14ac:dyDescent="0.2">
      <c r="C98" s="411"/>
      <c r="D98" s="396"/>
      <c r="E98" s="396"/>
      <c r="F98" s="396"/>
      <c r="G98" s="398"/>
    </row>
    <row r="99" spans="3:7" ht="31.5" x14ac:dyDescent="0.2">
      <c r="C99" s="411"/>
      <c r="D99" s="397" t="s">
        <v>780</v>
      </c>
      <c r="E99" s="396"/>
      <c r="F99" s="417">
        <v>30108195</v>
      </c>
      <c r="G99" s="398"/>
    </row>
    <row r="100" spans="3:7" ht="15.75" x14ac:dyDescent="0.25">
      <c r="C100" s="411"/>
      <c r="D100" s="397"/>
      <c r="E100" s="419" t="s">
        <v>821</v>
      </c>
      <c r="F100" s="396">
        <v>513862482</v>
      </c>
      <c r="G100" s="398"/>
    </row>
    <row r="101" spans="3:7" ht="15.75" x14ac:dyDescent="0.25">
      <c r="C101" s="411"/>
      <c r="D101" s="397"/>
      <c r="E101" s="419"/>
      <c r="F101" s="396"/>
      <c r="G101" s="398"/>
    </row>
    <row r="102" spans="3:7" ht="63" x14ac:dyDescent="0.25">
      <c r="C102" s="411"/>
      <c r="D102" s="397" t="s">
        <v>6</v>
      </c>
      <c r="E102" s="419"/>
      <c r="F102" s="397">
        <v>1295997</v>
      </c>
      <c r="G102" s="420" t="s">
        <v>822</v>
      </c>
    </row>
    <row r="103" spans="3:7" ht="15.75" x14ac:dyDescent="0.25">
      <c r="C103" s="411"/>
      <c r="D103" s="397"/>
      <c r="E103" s="419"/>
      <c r="F103" s="396"/>
      <c r="G103" s="398"/>
    </row>
    <row r="104" spans="3:7" ht="31.5" x14ac:dyDescent="0.2">
      <c r="C104" s="411"/>
      <c r="D104" s="397" t="s">
        <v>786</v>
      </c>
      <c r="E104" s="416"/>
      <c r="F104" s="397">
        <v>50594062</v>
      </c>
      <c r="G104" s="398"/>
    </row>
    <row r="105" spans="3:7" ht="31.5" x14ac:dyDescent="0.2">
      <c r="C105" s="411"/>
      <c r="D105" s="397"/>
      <c r="E105" s="416" t="s">
        <v>823</v>
      </c>
      <c r="F105" s="396">
        <v>540208865</v>
      </c>
      <c r="G105" s="398"/>
    </row>
    <row r="106" spans="3:7" ht="15.75" x14ac:dyDescent="0.2">
      <c r="C106" s="411"/>
      <c r="D106" s="397"/>
      <c r="E106" s="416" t="s">
        <v>824</v>
      </c>
      <c r="F106" s="396">
        <v>511274466</v>
      </c>
      <c r="G106" s="398"/>
    </row>
    <row r="107" spans="3:7" ht="15.75" x14ac:dyDescent="0.2">
      <c r="C107" s="411"/>
      <c r="D107" s="397"/>
      <c r="E107" s="416" t="s">
        <v>825</v>
      </c>
      <c r="F107" s="396">
        <v>514251537</v>
      </c>
      <c r="G107" s="398"/>
    </row>
    <row r="108" spans="3:7" ht="15.75" x14ac:dyDescent="0.2">
      <c r="C108" s="411"/>
      <c r="D108" s="397"/>
      <c r="E108" s="416"/>
      <c r="F108" s="396"/>
      <c r="G108" s="398"/>
    </row>
    <row r="109" spans="3:7" ht="47.25" x14ac:dyDescent="0.2">
      <c r="C109" s="411"/>
      <c r="D109" s="421" t="s">
        <v>785</v>
      </c>
      <c r="E109" s="416"/>
      <c r="F109" s="410">
        <v>22595227</v>
      </c>
      <c r="G109" s="401"/>
    </row>
    <row r="110" spans="3:7" ht="15.75" x14ac:dyDescent="0.2">
      <c r="C110" s="411"/>
      <c r="D110" s="421"/>
      <c r="E110" s="416" t="s">
        <v>826</v>
      </c>
      <c r="F110" s="416">
        <v>514303080</v>
      </c>
      <c r="G110" s="422"/>
    </row>
    <row r="111" spans="3:7" ht="15.75" x14ac:dyDescent="0.2">
      <c r="C111" s="411"/>
      <c r="D111" s="421"/>
      <c r="E111" s="416"/>
      <c r="F111" s="416"/>
      <c r="G111" s="422"/>
    </row>
    <row r="112" spans="3:7" ht="31.5" x14ac:dyDescent="0.2">
      <c r="C112" s="411"/>
      <c r="D112" s="421" t="s">
        <v>781</v>
      </c>
      <c r="E112" s="416"/>
      <c r="F112" s="416">
        <v>65013914</v>
      </c>
      <c r="G112" s="422"/>
    </row>
    <row r="113" spans="3:7" ht="31.5" x14ac:dyDescent="0.2">
      <c r="C113" s="411"/>
      <c r="D113" s="421"/>
      <c r="E113" s="416" t="s">
        <v>827</v>
      </c>
      <c r="F113" s="416">
        <v>514544188</v>
      </c>
      <c r="G113" s="422"/>
    </row>
    <row r="114" spans="3:7" ht="15.75" x14ac:dyDescent="0.2">
      <c r="C114" s="395"/>
      <c r="D114" s="416"/>
      <c r="E114" s="414"/>
      <c r="F114" s="414"/>
      <c r="G114" s="415"/>
    </row>
    <row r="115" spans="3:7" ht="252" x14ac:dyDescent="0.25">
      <c r="C115" s="411"/>
      <c r="D115" s="423" t="s">
        <v>828</v>
      </c>
      <c r="E115" s="414"/>
      <c r="F115" s="414"/>
      <c r="G115" s="415"/>
    </row>
    <row r="116" spans="3:7" ht="47.25" x14ac:dyDescent="0.2">
      <c r="C116" s="399" t="s">
        <v>16</v>
      </c>
      <c r="D116" s="397"/>
      <c r="E116" s="396"/>
      <c r="F116" s="397">
        <v>520017450</v>
      </c>
      <c r="G116" s="398"/>
    </row>
    <row r="117" spans="3:7" ht="15.75" x14ac:dyDescent="0.2">
      <c r="C117" s="399"/>
      <c r="D117" s="396"/>
      <c r="E117" s="396"/>
      <c r="F117" s="396"/>
      <c r="G117" s="398"/>
    </row>
    <row r="118" spans="3:7" ht="31.5" x14ac:dyDescent="0.2">
      <c r="C118" s="399"/>
      <c r="D118" s="397" t="s">
        <v>89</v>
      </c>
      <c r="E118" s="396"/>
      <c r="F118" s="396">
        <v>22030159</v>
      </c>
      <c r="G118" s="398"/>
    </row>
    <row r="119" spans="3:7" ht="15.75" x14ac:dyDescent="0.2">
      <c r="C119" s="399"/>
      <c r="D119" s="396" t="s">
        <v>829</v>
      </c>
      <c r="E119" s="396" t="s">
        <v>830</v>
      </c>
      <c r="F119" s="396">
        <v>59709113</v>
      </c>
      <c r="G119" s="398"/>
    </row>
    <row r="120" spans="3:7" ht="15.75" x14ac:dyDescent="0.2">
      <c r="C120" s="399"/>
      <c r="D120" s="396" t="s">
        <v>831</v>
      </c>
      <c r="E120" s="396" t="s">
        <v>832</v>
      </c>
      <c r="F120" s="396">
        <v>203869284</v>
      </c>
      <c r="G120" s="398"/>
    </row>
    <row r="121" spans="3:7" ht="15.75" x14ac:dyDescent="0.2">
      <c r="C121" s="399"/>
      <c r="D121" s="400" t="s">
        <v>833</v>
      </c>
      <c r="E121" s="396" t="s">
        <v>834</v>
      </c>
      <c r="F121" s="396">
        <v>315672782</v>
      </c>
      <c r="G121" s="398"/>
    </row>
    <row r="122" spans="3:7" ht="15.75" x14ac:dyDescent="0.2">
      <c r="C122" s="399"/>
      <c r="D122" s="416" t="s">
        <v>833</v>
      </c>
      <c r="E122" s="396" t="s">
        <v>835</v>
      </c>
      <c r="F122" s="396">
        <v>213927742</v>
      </c>
      <c r="G122" s="398"/>
    </row>
    <row r="123" spans="3:7" ht="15.75" x14ac:dyDescent="0.2">
      <c r="C123" s="399"/>
      <c r="D123" s="416" t="s">
        <v>833</v>
      </c>
      <c r="E123" s="396" t="s">
        <v>836</v>
      </c>
      <c r="F123" s="396">
        <v>213927759</v>
      </c>
      <c r="G123" s="398"/>
    </row>
    <row r="124" spans="3:7" ht="15.75" x14ac:dyDescent="0.2">
      <c r="C124" s="399"/>
      <c r="D124" s="416"/>
      <c r="E124" s="396"/>
      <c r="F124" s="396"/>
      <c r="G124" s="398"/>
    </row>
    <row r="125" spans="3:7" ht="31.5" x14ac:dyDescent="0.2">
      <c r="C125" s="399"/>
      <c r="D125" s="421" t="s">
        <v>777</v>
      </c>
      <c r="E125" s="396"/>
      <c r="F125" s="397">
        <v>59825539</v>
      </c>
      <c r="G125" s="398"/>
    </row>
    <row r="126" spans="3:7" ht="15.75" x14ac:dyDescent="0.2">
      <c r="C126" s="399"/>
      <c r="D126" s="416" t="s">
        <v>837</v>
      </c>
      <c r="E126" s="396" t="s">
        <v>838</v>
      </c>
      <c r="F126" s="396">
        <v>28114379</v>
      </c>
      <c r="G126" s="398"/>
    </row>
    <row r="127" spans="3:7" ht="15.75" x14ac:dyDescent="0.2">
      <c r="C127" s="399"/>
      <c r="D127" s="416" t="s">
        <v>839</v>
      </c>
      <c r="E127" s="396" t="s">
        <v>839</v>
      </c>
      <c r="F127" s="396">
        <v>57867004</v>
      </c>
      <c r="G127" s="398"/>
    </row>
    <row r="128" spans="3:7" ht="15.75" x14ac:dyDescent="0.2">
      <c r="C128" s="399"/>
      <c r="D128" s="416" t="s">
        <v>839</v>
      </c>
      <c r="E128" s="396" t="s">
        <v>840</v>
      </c>
      <c r="F128" s="396">
        <v>24568776</v>
      </c>
      <c r="G128" s="398"/>
    </row>
    <row r="129" spans="3:7" ht="15.75" x14ac:dyDescent="0.2">
      <c r="C129" s="399"/>
      <c r="D129" s="416"/>
      <c r="E129" s="396"/>
      <c r="F129" s="396"/>
      <c r="G129" s="398"/>
    </row>
    <row r="130" spans="3:7" ht="31.5" x14ac:dyDescent="0.2">
      <c r="C130" s="399"/>
      <c r="D130" s="397" t="s">
        <v>45</v>
      </c>
      <c r="E130" s="424"/>
      <c r="F130" s="421">
        <v>38360301</v>
      </c>
      <c r="G130" s="422"/>
    </row>
    <row r="131" spans="3:7" ht="15.75" x14ac:dyDescent="0.2">
      <c r="C131" s="399"/>
      <c r="D131" s="416" t="s">
        <v>829</v>
      </c>
      <c r="E131" s="416" t="s">
        <v>841</v>
      </c>
      <c r="F131" s="416">
        <v>40226870</v>
      </c>
      <c r="G131" s="422"/>
    </row>
    <row r="132" spans="3:7" ht="15.75" x14ac:dyDescent="0.2">
      <c r="C132" s="399"/>
      <c r="D132" s="416" t="s">
        <v>831</v>
      </c>
      <c r="E132" s="416" t="s">
        <v>842</v>
      </c>
      <c r="F132" s="416">
        <v>333187839</v>
      </c>
      <c r="G132" s="422"/>
    </row>
    <row r="133" spans="3:7" ht="15.75" x14ac:dyDescent="0.2">
      <c r="C133" s="399"/>
      <c r="D133" s="416" t="s">
        <v>831</v>
      </c>
      <c r="E133" s="416" t="s">
        <v>843</v>
      </c>
      <c r="F133" s="416">
        <v>220277701</v>
      </c>
      <c r="G133" s="422"/>
    </row>
    <row r="134" spans="3:7" ht="15.75" x14ac:dyDescent="0.2">
      <c r="C134" s="399"/>
      <c r="D134" s="396" t="s">
        <v>844</v>
      </c>
      <c r="E134" s="416" t="s">
        <v>4</v>
      </c>
      <c r="F134" s="416">
        <v>1565951</v>
      </c>
      <c r="G134" s="422"/>
    </row>
    <row r="135" spans="3:7" ht="15.75" x14ac:dyDescent="0.2">
      <c r="C135" s="399"/>
      <c r="D135" s="396" t="s">
        <v>845</v>
      </c>
      <c r="E135" s="416" t="s">
        <v>5</v>
      </c>
      <c r="F135" s="416">
        <v>1296003</v>
      </c>
      <c r="G135" s="422"/>
    </row>
    <row r="136" spans="3:7" ht="15.75" x14ac:dyDescent="0.2">
      <c r="C136" s="399"/>
      <c r="D136" s="396" t="s">
        <v>840</v>
      </c>
      <c r="E136" s="416" t="s">
        <v>846</v>
      </c>
      <c r="F136" s="416">
        <v>28425114</v>
      </c>
      <c r="G136" s="422"/>
    </row>
    <row r="137" spans="3:7" ht="31.5" x14ac:dyDescent="0.2">
      <c r="C137" s="399"/>
      <c r="D137" s="396" t="s">
        <v>847</v>
      </c>
      <c r="E137" s="416" t="s">
        <v>848</v>
      </c>
      <c r="F137" s="416">
        <v>25396391</v>
      </c>
      <c r="G137" s="422"/>
    </row>
    <row r="138" spans="3:7" ht="15.75" x14ac:dyDescent="0.2">
      <c r="C138" s="399"/>
      <c r="D138" s="396" t="s">
        <v>840</v>
      </c>
      <c r="E138" s="416" t="s">
        <v>849</v>
      </c>
      <c r="F138" s="416">
        <v>25019399</v>
      </c>
      <c r="G138" s="422"/>
    </row>
    <row r="139" spans="3:7" ht="31.5" x14ac:dyDescent="0.2">
      <c r="C139" s="399"/>
      <c r="D139" s="416" t="s">
        <v>847</v>
      </c>
      <c r="E139" s="416" t="s">
        <v>850</v>
      </c>
      <c r="F139" s="416">
        <v>38700407</v>
      </c>
      <c r="G139" s="422"/>
    </row>
    <row r="140" spans="3:7" ht="15.75" x14ac:dyDescent="0.2">
      <c r="C140" s="399"/>
      <c r="D140" s="425"/>
      <c r="E140" s="425"/>
      <c r="F140" s="425"/>
      <c r="G140" s="422"/>
    </row>
    <row r="141" spans="3:7" ht="31.5" x14ac:dyDescent="0.2">
      <c r="C141" s="426"/>
      <c r="D141" s="410" t="s">
        <v>6</v>
      </c>
      <c r="E141" s="400"/>
      <c r="F141" s="410">
        <v>1295997</v>
      </c>
      <c r="G141" s="427"/>
    </row>
    <row r="142" spans="3:7" ht="15.75" x14ac:dyDescent="0.2">
      <c r="C142" s="426"/>
      <c r="D142" s="400" t="s">
        <v>829</v>
      </c>
      <c r="E142" s="400" t="s">
        <v>851</v>
      </c>
      <c r="F142" s="400">
        <v>4339735</v>
      </c>
      <c r="G142" s="427"/>
    </row>
    <row r="143" spans="3:7" ht="31.5" x14ac:dyDescent="0.2">
      <c r="C143" s="426"/>
      <c r="D143" s="400" t="s">
        <v>852</v>
      </c>
      <c r="E143" s="400" t="s">
        <v>853</v>
      </c>
      <c r="F143" s="400">
        <v>12510459</v>
      </c>
      <c r="G143" s="427"/>
    </row>
    <row r="144" spans="3:7" ht="15.75" x14ac:dyDescent="0.2">
      <c r="C144" s="426"/>
      <c r="D144" s="400" t="s">
        <v>833</v>
      </c>
      <c r="E144" s="418" t="s">
        <v>854</v>
      </c>
      <c r="F144" s="418">
        <v>12038501</v>
      </c>
      <c r="G144" s="428"/>
    </row>
    <row r="145" spans="3:7" ht="31.5" x14ac:dyDescent="0.2">
      <c r="C145" s="426"/>
      <c r="D145" s="400" t="s">
        <v>855</v>
      </c>
      <c r="E145" s="418" t="s">
        <v>856</v>
      </c>
      <c r="F145" s="418">
        <v>23927635</v>
      </c>
      <c r="G145" s="428"/>
    </row>
    <row r="146" spans="3:7" ht="15.75" x14ac:dyDescent="0.2">
      <c r="C146" s="426"/>
      <c r="D146" s="400" t="s">
        <v>833</v>
      </c>
      <c r="E146" s="418" t="s">
        <v>857</v>
      </c>
      <c r="F146" s="418">
        <v>24578122</v>
      </c>
      <c r="G146" s="428"/>
    </row>
    <row r="147" spans="3:7" ht="15.75" x14ac:dyDescent="0.2">
      <c r="C147" s="426"/>
      <c r="D147" s="400" t="s">
        <v>833</v>
      </c>
      <c r="E147" s="418" t="s">
        <v>858</v>
      </c>
      <c r="F147" s="418">
        <v>28425429</v>
      </c>
      <c r="G147" s="428"/>
    </row>
    <row r="148" spans="3:7" ht="31.5" x14ac:dyDescent="0.2">
      <c r="C148" s="426"/>
      <c r="D148" s="400" t="s">
        <v>859</v>
      </c>
      <c r="E148" s="418" t="s">
        <v>860</v>
      </c>
      <c r="F148" s="418">
        <v>33410010</v>
      </c>
      <c r="G148" s="428"/>
    </row>
    <row r="149" spans="3:7" ht="31.5" x14ac:dyDescent="0.2">
      <c r="C149" s="426"/>
      <c r="D149" s="400" t="s">
        <v>861</v>
      </c>
      <c r="E149" s="418" t="s">
        <v>862</v>
      </c>
      <c r="F149" s="418">
        <v>13016951</v>
      </c>
      <c r="G149" s="428"/>
    </row>
    <row r="150" spans="3:7" ht="31.5" x14ac:dyDescent="0.2">
      <c r="C150" s="426"/>
      <c r="D150" s="400" t="s">
        <v>863</v>
      </c>
      <c r="E150" s="418" t="s">
        <v>864</v>
      </c>
      <c r="F150" s="418">
        <v>28735173</v>
      </c>
      <c r="G150" s="428"/>
    </row>
    <row r="151" spans="3:7" ht="31.5" x14ac:dyDescent="0.2">
      <c r="C151" s="426"/>
      <c r="D151" s="400" t="s">
        <v>861</v>
      </c>
      <c r="E151" s="418" t="s">
        <v>865</v>
      </c>
      <c r="F151" s="418">
        <v>36403319</v>
      </c>
      <c r="G151" s="428"/>
    </row>
    <row r="152" spans="3:7" ht="15.75" x14ac:dyDescent="0.2">
      <c r="C152" s="399"/>
      <c r="D152" s="429"/>
      <c r="E152" s="430"/>
      <c r="F152" s="430"/>
      <c r="G152" s="422"/>
    </row>
    <row r="153" spans="3:7" ht="31.5" x14ac:dyDescent="0.2">
      <c r="C153" s="399"/>
      <c r="D153" s="397" t="s">
        <v>75</v>
      </c>
      <c r="E153" s="396"/>
      <c r="F153" s="397">
        <v>65474108</v>
      </c>
      <c r="G153" s="398"/>
    </row>
    <row r="154" spans="3:7" ht="15.75" x14ac:dyDescent="0.2">
      <c r="C154" s="399"/>
      <c r="D154" s="396" t="s">
        <v>831</v>
      </c>
      <c r="E154" s="396" t="s">
        <v>866</v>
      </c>
      <c r="F154" s="396">
        <v>40544565</v>
      </c>
      <c r="G154" s="398"/>
    </row>
    <row r="155" spans="3:7" ht="31.5" x14ac:dyDescent="0.2">
      <c r="C155" s="399"/>
      <c r="D155" s="396" t="s">
        <v>867</v>
      </c>
      <c r="E155" s="396" t="s">
        <v>868</v>
      </c>
      <c r="F155" s="396">
        <v>36142875</v>
      </c>
      <c r="G155" s="398"/>
    </row>
    <row r="156" spans="3:7" ht="15.75" x14ac:dyDescent="0.2">
      <c r="C156" s="399"/>
      <c r="D156" s="396" t="s">
        <v>831</v>
      </c>
      <c r="E156" s="396" t="s">
        <v>869</v>
      </c>
      <c r="F156" s="396">
        <v>66244815</v>
      </c>
      <c r="G156" s="398"/>
    </row>
    <row r="157" spans="3:7" ht="15.75" x14ac:dyDescent="0.2">
      <c r="C157" s="399"/>
      <c r="D157" s="396" t="s">
        <v>870</v>
      </c>
      <c r="E157" s="396" t="s">
        <v>871</v>
      </c>
      <c r="F157" s="396">
        <v>65350548</v>
      </c>
      <c r="G157" s="398"/>
    </row>
    <row r="158" spans="3:7" ht="15.75" x14ac:dyDescent="0.2">
      <c r="C158" s="399"/>
      <c r="D158" s="396" t="s">
        <v>839</v>
      </c>
      <c r="E158" s="396" t="s">
        <v>872</v>
      </c>
      <c r="F158" s="396">
        <v>65474116</v>
      </c>
      <c r="G158" s="398"/>
    </row>
    <row r="159" spans="3:7" ht="31.5" x14ac:dyDescent="0.2">
      <c r="C159" s="399"/>
      <c r="D159" s="396" t="s">
        <v>873</v>
      </c>
      <c r="E159" s="396" t="s">
        <v>874</v>
      </c>
      <c r="F159" s="396">
        <v>52059011</v>
      </c>
      <c r="G159" s="398"/>
    </row>
    <row r="160" spans="3:7" ht="15.75" x14ac:dyDescent="0.2">
      <c r="C160" s="399"/>
      <c r="D160" s="396"/>
      <c r="E160" s="396"/>
      <c r="F160" s="396"/>
      <c r="G160" s="398"/>
    </row>
    <row r="161" spans="3:7" ht="15.75" x14ac:dyDescent="0.2">
      <c r="C161" s="399"/>
      <c r="D161" s="396"/>
      <c r="E161" s="396"/>
      <c r="F161" s="402"/>
      <c r="G161" s="403"/>
    </row>
    <row r="162" spans="3:7" ht="31.5" x14ac:dyDescent="0.2">
      <c r="C162" s="399"/>
      <c r="D162" s="397" t="s">
        <v>77</v>
      </c>
      <c r="E162" s="396"/>
      <c r="F162" s="397">
        <v>8178121</v>
      </c>
      <c r="G162" s="398"/>
    </row>
    <row r="163" spans="3:7" ht="15.75" x14ac:dyDescent="0.2">
      <c r="C163" s="399"/>
      <c r="D163" s="396" t="s">
        <v>829</v>
      </c>
      <c r="E163" s="396" t="s">
        <v>875</v>
      </c>
      <c r="F163" s="396">
        <v>3772449</v>
      </c>
      <c r="G163" s="398"/>
    </row>
    <row r="164" spans="3:7" ht="15.75" x14ac:dyDescent="0.2">
      <c r="C164" s="399"/>
      <c r="D164" s="396" t="s">
        <v>831</v>
      </c>
      <c r="E164" s="396" t="s">
        <v>876</v>
      </c>
      <c r="F164" s="396">
        <v>25381799</v>
      </c>
      <c r="G164" s="398"/>
    </row>
    <row r="165" spans="3:7" ht="31.5" x14ac:dyDescent="0.2">
      <c r="C165" s="399"/>
      <c r="D165" s="396" t="s">
        <v>867</v>
      </c>
      <c r="E165" s="396" t="s">
        <v>877</v>
      </c>
      <c r="F165" s="396">
        <v>22331136</v>
      </c>
      <c r="G165" s="398"/>
    </row>
    <row r="166" spans="3:7" ht="15.75" x14ac:dyDescent="0.2">
      <c r="C166" s="399"/>
      <c r="D166" s="396" t="s">
        <v>831</v>
      </c>
      <c r="E166" s="396" t="s">
        <v>878</v>
      </c>
      <c r="F166" s="396">
        <v>34268508</v>
      </c>
      <c r="G166" s="398"/>
    </row>
    <row r="167" spans="3:7" ht="15.75" x14ac:dyDescent="0.2">
      <c r="C167" s="399"/>
      <c r="D167" s="396" t="s">
        <v>839</v>
      </c>
      <c r="E167" s="396" t="s">
        <v>879</v>
      </c>
      <c r="F167" s="396">
        <v>8178112</v>
      </c>
      <c r="G167" s="398"/>
    </row>
    <row r="168" spans="3:7" ht="15.75" x14ac:dyDescent="0.2">
      <c r="C168" s="399"/>
      <c r="D168" s="396"/>
      <c r="E168" s="396"/>
      <c r="F168" s="396"/>
      <c r="G168" s="398"/>
    </row>
    <row r="169" spans="3:7" ht="31.5" x14ac:dyDescent="0.2">
      <c r="C169" s="399"/>
      <c r="D169" s="397" t="s">
        <v>85</v>
      </c>
      <c r="E169" s="396"/>
      <c r="F169" s="397">
        <v>30108195</v>
      </c>
      <c r="G169" s="398"/>
    </row>
    <row r="170" spans="3:7" ht="15.75" x14ac:dyDescent="0.2">
      <c r="C170" s="399"/>
      <c r="D170" s="396" t="s">
        <v>829</v>
      </c>
      <c r="E170" s="396" t="s">
        <v>880</v>
      </c>
      <c r="F170" s="396">
        <v>1451335</v>
      </c>
      <c r="G170" s="398"/>
    </row>
    <row r="171" spans="3:7" ht="15.75" x14ac:dyDescent="0.2">
      <c r="C171" s="399"/>
      <c r="D171" s="396" t="s">
        <v>831</v>
      </c>
      <c r="E171" s="396" t="s">
        <v>881</v>
      </c>
      <c r="F171" s="396">
        <v>27100122</v>
      </c>
      <c r="G171" s="398"/>
    </row>
    <row r="172" spans="3:7" ht="15.75" x14ac:dyDescent="0.2">
      <c r="C172" s="399"/>
      <c r="D172" s="396" t="s">
        <v>833</v>
      </c>
      <c r="E172" s="396" t="s">
        <v>882</v>
      </c>
      <c r="F172" s="396">
        <v>60634433</v>
      </c>
      <c r="G172" s="398"/>
    </row>
    <row r="173" spans="3:7" ht="15.75" x14ac:dyDescent="0.2">
      <c r="C173" s="399"/>
      <c r="D173" s="396" t="s">
        <v>844</v>
      </c>
      <c r="E173" s="396" t="s">
        <v>883</v>
      </c>
      <c r="F173" s="396">
        <v>30108179</v>
      </c>
      <c r="G173" s="398"/>
    </row>
    <row r="174" spans="3:7" ht="15.75" x14ac:dyDescent="0.2">
      <c r="C174" s="399"/>
      <c r="D174" s="396"/>
      <c r="E174" s="396"/>
      <c r="F174" s="396"/>
      <c r="G174" s="398"/>
    </row>
    <row r="175" spans="3:7" ht="31.5" x14ac:dyDescent="0.2">
      <c r="C175" s="399"/>
      <c r="D175" s="397" t="s">
        <v>781</v>
      </c>
      <c r="E175" s="396"/>
      <c r="F175" s="417">
        <v>65013914</v>
      </c>
      <c r="G175" s="398"/>
    </row>
    <row r="176" spans="3:7" ht="15.75" x14ac:dyDescent="0.2">
      <c r="C176" s="399"/>
      <c r="D176" s="396" t="s">
        <v>829</v>
      </c>
      <c r="E176" s="396" t="s">
        <v>884</v>
      </c>
      <c r="F176" s="396">
        <v>54200977</v>
      </c>
      <c r="G176" s="398"/>
    </row>
    <row r="177" spans="3:7" ht="15.75" x14ac:dyDescent="0.2">
      <c r="C177" s="399"/>
      <c r="D177" s="396" t="s">
        <v>885</v>
      </c>
      <c r="E177" s="396" t="s">
        <v>886</v>
      </c>
      <c r="F177" s="396">
        <v>36586931</v>
      </c>
      <c r="G177" s="398"/>
    </row>
    <row r="178" spans="3:7" ht="15.75" x14ac:dyDescent="0.2">
      <c r="C178" s="399"/>
      <c r="D178" s="396" t="s">
        <v>833</v>
      </c>
      <c r="E178" s="396" t="s">
        <v>887</v>
      </c>
      <c r="F178" s="396">
        <v>200319572</v>
      </c>
      <c r="G178" s="398"/>
    </row>
    <row r="179" spans="3:7" ht="15.75" x14ac:dyDescent="0.2">
      <c r="C179" s="399"/>
      <c r="D179" s="396" t="s">
        <v>845</v>
      </c>
      <c r="E179" s="396" t="s">
        <v>888</v>
      </c>
      <c r="F179" s="396">
        <v>64923758</v>
      </c>
      <c r="G179" s="398"/>
    </row>
    <row r="180" spans="3:7" ht="15.75" x14ac:dyDescent="0.2">
      <c r="C180" s="399"/>
      <c r="D180" s="396"/>
      <c r="E180" s="396"/>
      <c r="F180" s="396"/>
      <c r="G180" s="398"/>
    </row>
    <row r="181" spans="3:7" ht="31.5" x14ac:dyDescent="0.2">
      <c r="C181" s="399"/>
      <c r="D181" s="397" t="s">
        <v>116</v>
      </c>
      <c r="E181" s="396"/>
      <c r="F181" s="410">
        <v>57906919</v>
      </c>
      <c r="G181" s="398"/>
    </row>
    <row r="182" spans="3:7" ht="15.75" x14ac:dyDescent="0.2">
      <c r="C182" s="399"/>
      <c r="D182" s="396" t="s">
        <v>837</v>
      </c>
      <c r="E182" s="396" t="s">
        <v>889</v>
      </c>
      <c r="F182" s="396">
        <v>55368021</v>
      </c>
      <c r="G182" s="398"/>
    </row>
    <row r="183" spans="3:7" ht="15.75" x14ac:dyDescent="0.2">
      <c r="C183" s="399"/>
      <c r="D183" s="396" t="s">
        <v>845</v>
      </c>
      <c r="E183" s="396" t="s">
        <v>890</v>
      </c>
      <c r="F183" s="396">
        <v>8665044</v>
      </c>
      <c r="G183" s="398"/>
    </row>
    <row r="184" spans="3:7" ht="15.75" x14ac:dyDescent="0.2">
      <c r="C184" s="399"/>
      <c r="D184" s="396" t="s">
        <v>837</v>
      </c>
      <c r="E184" s="396" t="s">
        <v>891</v>
      </c>
      <c r="F184" s="396">
        <v>205706831</v>
      </c>
      <c r="G184" s="398"/>
    </row>
    <row r="185" spans="3:7" ht="15.75" x14ac:dyDescent="0.2">
      <c r="C185" s="399"/>
      <c r="D185" s="396" t="s">
        <v>831</v>
      </c>
      <c r="E185" s="396" t="s">
        <v>892</v>
      </c>
      <c r="F185" s="396">
        <v>206779449</v>
      </c>
      <c r="G185" s="398"/>
    </row>
    <row r="186" spans="3:7" ht="15.75" x14ac:dyDescent="0.2">
      <c r="C186" s="399"/>
      <c r="D186" s="396" t="s">
        <v>839</v>
      </c>
      <c r="E186" s="396" t="s">
        <v>893</v>
      </c>
      <c r="F186" s="396">
        <v>8665051</v>
      </c>
      <c r="G186" s="398"/>
    </row>
    <row r="187" spans="3:7" ht="31.5" x14ac:dyDescent="0.2">
      <c r="C187" s="399"/>
      <c r="D187" s="396" t="s">
        <v>873</v>
      </c>
      <c r="E187" s="396" t="s">
        <v>894</v>
      </c>
      <c r="F187" s="400"/>
      <c r="G187" s="398"/>
    </row>
    <row r="188" spans="3:7" ht="15.75" x14ac:dyDescent="0.2">
      <c r="C188" s="399"/>
      <c r="D188" s="396" t="s">
        <v>839</v>
      </c>
      <c r="E188" s="396" t="s">
        <v>895</v>
      </c>
      <c r="F188" s="396">
        <v>53468401</v>
      </c>
      <c r="G188" s="398"/>
    </row>
    <row r="189" spans="3:7" ht="15.75" x14ac:dyDescent="0.2">
      <c r="C189" s="399"/>
      <c r="D189" s="396"/>
      <c r="E189" s="396"/>
      <c r="F189" s="396"/>
      <c r="G189" s="398"/>
    </row>
    <row r="190" spans="3:7" ht="15.75" x14ac:dyDescent="0.2">
      <c r="C190" s="399"/>
      <c r="D190" s="410" t="s">
        <v>782</v>
      </c>
      <c r="E190" s="400"/>
      <c r="F190" s="410">
        <v>27771419</v>
      </c>
      <c r="G190" s="398"/>
    </row>
    <row r="191" spans="3:7" ht="15.75" x14ac:dyDescent="0.2">
      <c r="C191" s="399"/>
      <c r="D191" s="396" t="s">
        <v>829</v>
      </c>
      <c r="E191" s="396" t="s">
        <v>896</v>
      </c>
      <c r="F191" s="396">
        <v>31967672</v>
      </c>
      <c r="G191" s="398"/>
    </row>
    <row r="192" spans="3:7" ht="15.75" x14ac:dyDescent="0.2">
      <c r="C192" s="399"/>
      <c r="D192" s="396" t="s">
        <v>831</v>
      </c>
      <c r="E192" s="396" t="s">
        <v>897</v>
      </c>
      <c r="F192" s="396">
        <v>211762737</v>
      </c>
      <c r="G192" s="398"/>
    </row>
    <row r="193" spans="3:7" ht="15.75" x14ac:dyDescent="0.2">
      <c r="C193" s="399"/>
      <c r="D193" s="396" t="s">
        <v>833</v>
      </c>
      <c r="E193" s="396" t="s">
        <v>897</v>
      </c>
      <c r="F193" s="396">
        <v>326135167</v>
      </c>
      <c r="G193" s="398"/>
    </row>
    <row r="194" spans="3:7" ht="15.75" x14ac:dyDescent="0.2">
      <c r="C194" s="399"/>
      <c r="D194" s="396" t="s">
        <v>833</v>
      </c>
      <c r="E194" s="396" t="s">
        <v>898</v>
      </c>
      <c r="F194" s="396">
        <v>331147405</v>
      </c>
      <c r="G194" s="398"/>
    </row>
    <row r="195" spans="3:7" ht="15.75" x14ac:dyDescent="0.2">
      <c r="C195" s="399"/>
      <c r="D195" s="396" t="s">
        <v>831</v>
      </c>
      <c r="E195" s="396" t="s">
        <v>899</v>
      </c>
      <c r="F195" s="396">
        <v>218791494</v>
      </c>
      <c r="G195" s="398"/>
    </row>
    <row r="196" spans="3:7" ht="15.75" x14ac:dyDescent="0.2">
      <c r="C196" s="399"/>
      <c r="D196" s="396"/>
      <c r="E196" s="396"/>
      <c r="F196" s="396"/>
      <c r="G196" s="398"/>
    </row>
    <row r="197" spans="3:7" ht="47.25" x14ac:dyDescent="0.2">
      <c r="C197" s="399"/>
      <c r="D197" s="397" t="s">
        <v>783</v>
      </c>
      <c r="E197" s="414"/>
      <c r="F197" s="397">
        <v>55716088</v>
      </c>
      <c r="G197" s="398"/>
    </row>
    <row r="198" spans="3:7" ht="15.75" x14ac:dyDescent="0.2">
      <c r="C198" s="411"/>
      <c r="D198" s="396" t="s">
        <v>837</v>
      </c>
      <c r="E198" s="396" t="s">
        <v>900</v>
      </c>
      <c r="F198" s="396">
        <v>53894242</v>
      </c>
      <c r="G198" s="398"/>
    </row>
    <row r="199" spans="3:7" ht="15.75" x14ac:dyDescent="0.2">
      <c r="C199" s="411"/>
      <c r="D199" s="396" t="s">
        <v>833</v>
      </c>
      <c r="E199" s="396" t="s">
        <v>901</v>
      </c>
      <c r="F199" s="396">
        <v>205587306</v>
      </c>
      <c r="G199" s="398"/>
    </row>
    <row r="200" spans="3:7" ht="15.75" x14ac:dyDescent="0.2">
      <c r="C200" s="411"/>
      <c r="D200" s="396" t="s">
        <v>833</v>
      </c>
      <c r="E200" s="396" t="s">
        <v>902</v>
      </c>
      <c r="F200" s="396">
        <v>204911929</v>
      </c>
      <c r="G200" s="398"/>
    </row>
    <row r="201" spans="3:7" ht="15.75" x14ac:dyDescent="0.2">
      <c r="C201" s="411"/>
      <c r="D201" s="400" t="s">
        <v>845</v>
      </c>
      <c r="E201" s="400" t="s">
        <v>903</v>
      </c>
      <c r="F201" s="396">
        <v>4931010</v>
      </c>
      <c r="G201" s="398"/>
    </row>
    <row r="202" spans="3:7" ht="15.75" x14ac:dyDescent="0.2">
      <c r="C202" s="411"/>
      <c r="D202" s="400" t="s">
        <v>840</v>
      </c>
      <c r="E202" s="400" t="s">
        <v>904</v>
      </c>
      <c r="F202" s="396">
        <v>57723264</v>
      </c>
      <c r="G202" s="398"/>
    </row>
    <row r="203" spans="3:7" ht="31.5" x14ac:dyDescent="0.2">
      <c r="C203" s="411"/>
      <c r="D203" s="400" t="s">
        <v>847</v>
      </c>
      <c r="E203" s="400" t="s">
        <v>905</v>
      </c>
      <c r="F203" s="396">
        <v>58701582</v>
      </c>
      <c r="G203" s="398"/>
    </row>
    <row r="204" spans="3:7" ht="15.75" x14ac:dyDescent="0.2">
      <c r="C204" s="411"/>
      <c r="D204" s="400"/>
      <c r="E204" s="400"/>
      <c r="F204" s="396"/>
      <c r="G204" s="398"/>
    </row>
    <row r="205" spans="3:7" ht="47.25" x14ac:dyDescent="0.2">
      <c r="C205" s="411"/>
      <c r="D205" s="410" t="s">
        <v>906</v>
      </c>
      <c r="E205" s="400"/>
      <c r="F205" s="397">
        <v>22595227</v>
      </c>
      <c r="G205" s="398"/>
    </row>
    <row r="206" spans="3:7" ht="15.75" x14ac:dyDescent="0.2">
      <c r="C206" s="411"/>
      <c r="D206" s="400" t="s">
        <v>829</v>
      </c>
      <c r="E206" s="400" t="s">
        <v>907</v>
      </c>
      <c r="F206" s="396">
        <v>28517100</v>
      </c>
      <c r="G206" s="398"/>
    </row>
    <row r="207" spans="3:7" ht="15.75" x14ac:dyDescent="0.2">
      <c r="C207" s="411"/>
      <c r="D207" s="400" t="s">
        <v>833</v>
      </c>
      <c r="E207" s="400" t="s">
        <v>908</v>
      </c>
      <c r="F207" s="396">
        <v>330846379</v>
      </c>
      <c r="G207" s="398"/>
    </row>
    <row r="208" spans="3:7" ht="15.75" x14ac:dyDescent="0.2">
      <c r="C208" s="411"/>
      <c r="D208" s="400" t="s">
        <v>833</v>
      </c>
      <c r="E208" s="400" t="s">
        <v>909</v>
      </c>
      <c r="F208" s="396">
        <v>218165538</v>
      </c>
      <c r="G208" s="398"/>
    </row>
    <row r="209" spans="3:7" ht="15.75" x14ac:dyDescent="0.2">
      <c r="C209" s="411"/>
      <c r="D209" s="400" t="s">
        <v>833</v>
      </c>
      <c r="E209" s="400" t="s">
        <v>910</v>
      </c>
      <c r="F209" s="400">
        <v>220405484</v>
      </c>
      <c r="G209" s="398"/>
    </row>
    <row r="210" spans="3:7" ht="15.75" x14ac:dyDescent="0.2">
      <c r="C210" s="411"/>
      <c r="D210" s="400"/>
      <c r="E210" s="400"/>
      <c r="F210" s="396"/>
      <c r="G210" s="398"/>
    </row>
    <row r="211" spans="3:7" ht="47.25" x14ac:dyDescent="0.2">
      <c r="C211" s="411"/>
      <c r="D211" s="397" t="s">
        <v>787</v>
      </c>
      <c r="E211" s="396"/>
      <c r="F211" s="397">
        <v>58613027</v>
      </c>
      <c r="G211" s="398"/>
    </row>
    <row r="212" spans="3:7" ht="15.75" x14ac:dyDescent="0.2">
      <c r="C212" s="411"/>
      <c r="D212" s="396" t="s">
        <v>829</v>
      </c>
      <c r="E212" s="396" t="s">
        <v>911</v>
      </c>
      <c r="F212" s="396">
        <v>23969991</v>
      </c>
      <c r="G212" s="398"/>
    </row>
    <row r="213" spans="3:7" ht="15.75" x14ac:dyDescent="0.2">
      <c r="C213" s="411"/>
      <c r="D213" s="396" t="s">
        <v>831</v>
      </c>
      <c r="E213" s="396" t="s">
        <v>912</v>
      </c>
      <c r="F213" s="396">
        <v>305110116</v>
      </c>
      <c r="G213" s="398"/>
    </row>
    <row r="214" spans="3:7" ht="15.75" x14ac:dyDescent="0.2">
      <c r="C214" s="411"/>
      <c r="D214" s="416" t="s">
        <v>831</v>
      </c>
      <c r="E214" s="396" t="s">
        <v>913</v>
      </c>
      <c r="F214" s="396">
        <v>307967067</v>
      </c>
      <c r="G214" s="398"/>
    </row>
    <row r="215" spans="3:7" ht="15.75" x14ac:dyDescent="0.2">
      <c r="C215" s="411"/>
      <c r="D215" s="416" t="s">
        <v>831</v>
      </c>
      <c r="E215" s="396" t="s">
        <v>914</v>
      </c>
      <c r="F215" s="396">
        <v>315025312</v>
      </c>
      <c r="G215" s="398"/>
    </row>
    <row r="216" spans="3:7" ht="15.75" x14ac:dyDescent="0.2">
      <c r="C216" s="411"/>
      <c r="D216" s="416" t="s">
        <v>831</v>
      </c>
      <c r="E216" s="396" t="s">
        <v>915</v>
      </c>
      <c r="F216" s="396">
        <v>207456849</v>
      </c>
      <c r="G216" s="398"/>
    </row>
    <row r="217" spans="3:7" ht="15.75" x14ac:dyDescent="0.2">
      <c r="C217" s="411"/>
      <c r="D217" s="416" t="s">
        <v>831</v>
      </c>
      <c r="E217" s="396" t="s">
        <v>916</v>
      </c>
      <c r="F217" s="396">
        <v>325993988</v>
      </c>
      <c r="G217" s="398"/>
    </row>
    <row r="218" spans="3:7" ht="15.75" x14ac:dyDescent="0.2">
      <c r="C218" s="411"/>
      <c r="D218" s="396" t="s">
        <v>845</v>
      </c>
      <c r="E218" s="396" t="s">
        <v>917</v>
      </c>
      <c r="F218" s="396">
        <v>799254</v>
      </c>
      <c r="G218" s="398"/>
    </row>
    <row r="219" spans="3:7" ht="15.75" x14ac:dyDescent="0.2">
      <c r="C219" s="411"/>
      <c r="D219" s="396" t="s">
        <v>839</v>
      </c>
      <c r="E219" s="396" t="s">
        <v>918</v>
      </c>
      <c r="F219" s="396">
        <v>22706790</v>
      </c>
      <c r="G219" s="398"/>
    </row>
    <row r="220" spans="3:7" ht="31.5" x14ac:dyDescent="0.2">
      <c r="C220" s="411"/>
      <c r="D220" s="396" t="s">
        <v>873</v>
      </c>
      <c r="E220" s="396" t="s">
        <v>919</v>
      </c>
      <c r="F220" s="396">
        <v>22812424</v>
      </c>
      <c r="G220" s="398"/>
    </row>
    <row r="221" spans="3:7" ht="15.75" x14ac:dyDescent="0.2">
      <c r="C221" s="411"/>
      <c r="D221" s="396" t="s">
        <v>840</v>
      </c>
      <c r="E221" s="396" t="s">
        <v>920</v>
      </c>
      <c r="F221" s="396">
        <v>28745859</v>
      </c>
      <c r="G221" s="398"/>
    </row>
    <row r="222" spans="3:7" ht="31.5" x14ac:dyDescent="0.2">
      <c r="C222" s="411"/>
      <c r="D222" s="396" t="s">
        <v>847</v>
      </c>
      <c r="E222" s="396" t="s">
        <v>921</v>
      </c>
      <c r="F222" s="396">
        <v>25701723</v>
      </c>
      <c r="G222" s="398"/>
    </row>
    <row r="223" spans="3:7" ht="15.75" x14ac:dyDescent="0.2">
      <c r="C223" s="411"/>
      <c r="D223" s="396"/>
      <c r="E223" s="396"/>
      <c r="F223" s="396"/>
      <c r="G223" s="398"/>
    </row>
    <row r="224" spans="3:7" ht="31.5" x14ac:dyDescent="0.2">
      <c r="C224" s="411"/>
      <c r="D224" s="431" t="s">
        <v>784</v>
      </c>
      <c r="E224" s="396"/>
      <c r="F224" s="397">
        <v>53592424</v>
      </c>
      <c r="G224" s="398"/>
    </row>
    <row r="225" spans="3:7" ht="15.75" x14ac:dyDescent="0.2">
      <c r="C225" s="411"/>
      <c r="D225" s="400" t="s">
        <v>829</v>
      </c>
      <c r="E225" s="396" t="s">
        <v>922</v>
      </c>
      <c r="F225" s="396">
        <v>55444251</v>
      </c>
      <c r="G225" s="398"/>
    </row>
    <row r="226" spans="3:7" ht="15.75" x14ac:dyDescent="0.2">
      <c r="C226" s="411"/>
      <c r="D226" s="400" t="s">
        <v>833</v>
      </c>
      <c r="E226" s="396" t="s">
        <v>923</v>
      </c>
      <c r="F226" s="396">
        <v>21772819</v>
      </c>
      <c r="G226" s="398"/>
    </row>
    <row r="227" spans="3:7" ht="15.75" x14ac:dyDescent="0.2">
      <c r="C227" s="411"/>
      <c r="D227" s="400" t="s">
        <v>831</v>
      </c>
      <c r="E227" s="396" t="s">
        <v>924</v>
      </c>
      <c r="F227" s="396">
        <v>21616719</v>
      </c>
      <c r="G227" s="398"/>
    </row>
    <row r="228" spans="3:7" ht="15.75" x14ac:dyDescent="0.2">
      <c r="C228" s="411"/>
      <c r="D228" s="400" t="s">
        <v>833</v>
      </c>
      <c r="E228" s="396" t="s">
        <v>925</v>
      </c>
      <c r="F228" s="396">
        <v>200331031</v>
      </c>
      <c r="G228" s="398"/>
    </row>
    <row r="229" spans="3:7" ht="15.75" x14ac:dyDescent="0.2">
      <c r="C229" s="411"/>
      <c r="D229" s="400" t="s">
        <v>831</v>
      </c>
      <c r="E229" s="396" t="s">
        <v>926</v>
      </c>
      <c r="F229" s="396">
        <v>305330631</v>
      </c>
      <c r="G229" s="398"/>
    </row>
    <row r="230" spans="3:7" ht="15.75" x14ac:dyDescent="0.2">
      <c r="C230" s="411"/>
      <c r="D230" s="400" t="s">
        <v>831</v>
      </c>
      <c r="E230" s="396" t="s">
        <v>927</v>
      </c>
      <c r="F230" s="396">
        <v>205431893</v>
      </c>
      <c r="G230" s="398"/>
    </row>
    <row r="231" spans="3:7" ht="31.5" x14ac:dyDescent="0.2">
      <c r="C231" s="411"/>
      <c r="D231" s="400" t="s">
        <v>867</v>
      </c>
      <c r="E231" s="396" t="s">
        <v>928</v>
      </c>
      <c r="F231" s="396">
        <v>39485545</v>
      </c>
      <c r="G231" s="398"/>
    </row>
    <row r="232" spans="3:7" ht="15.75" x14ac:dyDescent="0.2">
      <c r="C232" s="411"/>
      <c r="D232" s="400" t="s">
        <v>844</v>
      </c>
      <c r="E232" s="396" t="s">
        <v>929</v>
      </c>
      <c r="F232" s="396">
        <v>1888932</v>
      </c>
      <c r="G232" s="398"/>
    </row>
    <row r="233" spans="3:7" ht="15.75" x14ac:dyDescent="0.2">
      <c r="C233" s="411"/>
      <c r="D233" s="400" t="s">
        <v>845</v>
      </c>
      <c r="E233" s="396" t="s">
        <v>930</v>
      </c>
      <c r="F233" s="396">
        <v>8955015</v>
      </c>
      <c r="G233" s="398"/>
    </row>
    <row r="234" spans="3:7" ht="15.75" x14ac:dyDescent="0.2">
      <c r="C234" s="411"/>
      <c r="D234" s="400" t="s">
        <v>840</v>
      </c>
      <c r="E234" s="396" t="s">
        <v>931</v>
      </c>
      <c r="F234" s="396">
        <v>56498850</v>
      </c>
      <c r="G234" s="398"/>
    </row>
    <row r="235" spans="3:7" ht="15.75" x14ac:dyDescent="0.2">
      <c r="C235" s="411"/>
      <c r="D235" s="400" t="s">
        <v>840</v>
      </c>
      <c r="E235" s="396" t="s">
        <v>932</v>
      </c>
      <c r="F235" s="396">
        <v>58755919</v>
      </c>
      <c r="G235" s="398"/>
    </row>
    <row r="236" spans="3:7" ht="31.5" x14ac:dyDescent="0.2">
      <c r="C236" s="411"/>
      <c r="D236" s="400" t="s">
        <v>847</v>
      </c>
      <c r="E236" s="396" t="s">
        <v>1223</v>
      </c>
      <c r="F236" s="396">
        <v>22267959</v>
      </c>
      <c r="G236" s="398"/>
    </row>
    <row r="237" spans="3:7" ht="31.5" x14ac:dyDescent="0.2">
      <c r="C237" s="411"/>
      <c r="D237" s="410" t="s">
        <v>786</v>
      </c>
      <c r="E237" s="396"/>
      <c r="F237" s="397">
        <v>50594062</v>
      </c>
      <c r="G237" s="398"/>
    </row>
    <row r="238" spans="3:7" ht="15.75" x14ac:dyDescent="0.2">
      <c r="C238" s="411"/>
      <c r="D238" s="400" t="s">
        <v>829</v>
      </c>
      <c r="E238" s="396" t="s">
        <v>933</v>
      </c>
      <c r="F238" s="396">
        <v>51827848</v>
      </c>
      <c r="G238" s="398"/>
    </row>
    <row r="239" spans="3:7" ht="15.75" x14ac:dyDescent="0.2">
      <c r="C239" s="411"/>
      <c r="D239" s="400" t="s">
        <v>840</v>
      </c>
      <c r="E239" s="396" t="s">
        <v>934</v>
      </c>
      <c r="F239" s="396">
        <v>4328902</v>
      </c>
      <c r="G239" s="398"/>
    </row>
    <row r="240" spans="3:7" ht="31.5" x14ac:dyDescent="0.2">
      <c r="C240" s="411"/>
      <c r="D240" s="400" t="s">
        <v>847</v>
      </c>
      <c r="E240" s="396" t="s">
        <v>935</v>
      </c>
      <c r="F240" s="396">
        <v>47758032</v>
      </c>
      <c r="G240" s="398"/>
    </row>
    <row r="241" spans="3:7" ht="15.75" x14ac:dyDescent="0.2">
      <c r="C241" s="411"/>
      <c r="D241" s="400" t="s">
        <v>845</v>
      </c>
      <c r="E241" s="400" t="s">
        <v>936</v>
      </c>
      <c r="F241" s="432" t="s">
        <v>937</v>
      </c>
      <c r="G241" s="398"/>
    </row>
    <row r="242" spans="3:7" ht="15.75" x14ac:dyDescent="0.2">
      <c r="C242" s="411"/>
      <c r="D242" s="400" t="s">
        <v>833</v>
      </c>
      <c r="E242" s="396" t="s">
        <v>938</v>
      </c>
      <c r="F242" s="400">
        <v>1576440548</v>
      </c>
      <c r="G242" s="398"/>
    </row>
    <row r="243" spans="3:7" ht="31.5" x14ac:dyDescent="0.2">
      <c r="C243" s="411"/>
      <c r="D243" s="400" t="s">
        <v>939</v>
      </c>
      <c r="E243" s="396" t="s">
        <v>940</v>
      </c>
      <c r="F243" s="396">
        <v>37154374</v>
      </c>
      <c r="G243" s="398"/>
    </row>
    <row r="244" spans="3:7" ht="15.75" x14ac:dyDescent="0.2">
      <c r="C244" s="411"/>
      <c r="D244" s="400" t="s">
        <v>831</v>
      </c>
      <c r="E244" s="396" t="s">
        <v>941</v>
      </c>
      <c r="F244" s="396">
        <v>27223098</v>
      </c>
      <c r="G244" s="398"/>
    </row>
    <row r="245" spans="3:7" ht="15.75" x14ac:dyDescent="0.2">
      <c r="C245" s="411"/>
      <c r="D245" s="400" t="s">
        <v>831</v>
      </c>
      <c r="E245" s="396" t="s">
        <v>942</v>
      </c>
      <c r="F245" s="396">
        <v>34723411</v>
      </c>
      <c r="G245" s="398"/>
    </row>
    <row r="246" spans="3:7" ht="31.5" x14ac:dyDescent="0.2">
      <c r="C246" s="411"/>
      <c r="D246" s="400" t="s">
        <v>943</v>
      </c>
      <c r="E246" s="396" t="s">
        <v>944</v>
      </c>
      <c r="F246" s="396">
        <v>66643123</v>
      </c>
      <c r="G246" s="398"/>
    </row>
    <row r="247" spans="3:7" ht="15.75" x14ac:dyDescent="0.2">
      <c r="C247" s="411"/>
      <c r="D247" s="400" t="s">
        <v>833</v>
      </c>
      <c r="E247" s="396" t="s">
        <v>945</v>
      </c>
      <c r="F247" s="396">
        <v>364000000</v>
      </c>
      <c r="G247" s="398"/>
    </row>
    <row r="248" spans="3:7" ht="15.75" x14ac:dyDescent="0.2">
      <c r="C248" s="411"/>
      <c r="D248" s="400" t="s">
        <v>833</v>
      </c>
      <c r="E248" s="396" t="s">
        <v>946</v>
      </c>
      <c r="F248" s="396">
        <v>60961059</v>
      </c>
      <c r="G248" s="398"/>
    </row>
    <row r="249" spans="3:7" ht="15.75" x14ac:dyDescent="0.2">
      <c r="C249" s="411"/>
      <c r="D249" s="400" t="s">
        <v>831</v>
      </c>
      <c r="E249" s="396" t="s">
        <v>947</v>
      </c>
      <c r="F249" s="396">
        <v>308244953</v>
      </c>
      <c r="G249" s="398"/>
    </row>
    <row r="250" spans="3:7" ht="15.75" x14ac:dyDescent="0.2">
      <c r="C250" s="395"/>
      <c r="D250" s="400"/>
      <c r="E250" s="396"/>
      <c r="F250" s="396"/>
      <c r="G250" s="398"/>
    </row>
    <row r="251" spans="3:7" ht="15.75" x14ac:dyDescent="0.2">
      <c r="C251" s="395"/>
      <c r="D251" s="397"/>
      <c r="E251" s="396"/>
      <c r="F251" s="397">
        <v>520023185</v>
      </c>
      <c r="G251" s="398"/>
    </row>
    <row r="252" spans="3:7" ht="63" x14ac:dyDescent="0.2">
      <c r="C252" s="395" t="s">
        <v>17</v>
      </c>
      <c r="D252" s="397"/>
      <c r="E252" s="396"/>
      <c r="F252" s="397"/>
      <c r="G252" s="398"/>
    </row>
    <row r="253" spans="3:7" ht="31.5" x14ac:dyDescent="0.2">
      <c r="C253" s="395"/>
      <c r="D253" s="397" t="s">
        <v>112</v>
      </c>
      <c r="E253" s="396"/>
      <c r="F253" s="397">
        <v>29714086</v>
      </c>
      <c r="G253" s="398"/>
    </row>
    <row r="254" spans="3:7" ht="15.75" x14ac:dyDescent="0.2">
      <c r="C254" s="395"/>
      <c r="D254" s="396" t="s">
        <v>948</v>
      </c>
      <c r="E254" s="396" t="s">
        <v>949</v>
      </c>
      <c r="F254" s="396">
        <v>25372533</v>
      </c>
      <c r="G254" s="398"/>
    </row>
    <row r="255" spans="3:7" ht="15.75" x14ac:dyDescent="0.2">
      <c r="C255" s="395"/>
      <c r="D255" s="396" t="s">
        <v>831</v>
      </c>
      <c r="E255" s="396" t="s">
        <v>950</v>
      </c>
      <c r="F255" s="396">
        <v>322218991</v>
      </c>
      <c r="G255" s="398"/>
    </row>
    <row r="256" spans="3:7" ht="15.75" x14ac:dyDescent="0.2">
      <c r="C256" s="395"/>
      <c r="D256" s="396" t="s">
        <v>833</v>
      </c>
      <c r="E256" s="396" t="s">
        <v>951</v>
      </c>
      <c r="F256" s="396">
        <v>214633612</v>
      </c>
      <c r="G256" s="398"/>
    </row>
    <row r="257" spans="3:7" ht="15.75" x14ac:dyDescent="0.2">
      <c r="C257" s="395"/>
      <c r="D257" s="396" t="s">
        <v>833</v>
      </c>
      <c r="E257" s="396" t="s">
        <v>952</v>
      </c>
      <c r="F257" s="396">
        <v>218068583</v>
      </c>
      <c r="G257" s="398"/>
    </row>
    <row r="258" spans="3:7" ht="15.75" x14ac:dyDescent="0.2">
      <c r="C258" s="395"/>
      <c r="D258" s="396" t="s">
        <v>845</v>
      </c>
      <c r="E258" s="396" t="s">
        <v>953</v>
      </c>
      <c r="F258" s="396">
        <v>42021386</v>
      </c>
      <c r="G258" s="398"/>
    </row>
    <row r="259" spans="3:7" ht="15.75" x14ac:dyDescent="0.2">
      <c r="C259" s="395"/>
      <c r="D259" s="396" t="s">
        <v>844</v>
      </c>
      <c r="E259" s="396" t="s">
        <v>954</v>
      </c>
      <c r="F259" s="396">
        <v>41967001</v>
      </c>
      <c r="G259" s="398"/>
    </row>
    <row r="260" spans="3:7" ht="15.75" x14ac:dyDescent="0.2">
      <c r="C260" s="395"/>
      <c r="D260" s="396" t="s">
        <v>839</v>
      </c>
      <c r="E260" s="396" t="s">
        <v>955</v>
      </c>
      <c r="F260" s="396">
        <v>28759785</v>
      </c>
      <c r="G260" s="398"/>
    </row>
    <row r="261" spans="3:7" ht="15.75" x14ac:dyDescent="0.2">
      <c r="C261" s="395"/>
      <c r="D261" s="396" t="s">
        <v>840</v>
      </c>
      <c r="E261" s="396" t="s">
        <v>956</v>
      </c>
      <c r="F261" s="396">
        <v>37682325</v>
      </c>
      <c r="G261" s="398"/>
    </row>
    <row r="262" spans="3:7" ht="15.75" x14ac:dyDescent="0.2">
      <c r="C262" s="395"/>
      <c r="D262" s="396" t="s">
        <v>840</v>
      </c>
      <c r="E262" s="396" t="s">
        <v>957</v>
      </c>
      <c r="F262" s="396">
        <v>65953820</v>
      </c>
      <c r="G262" s="398"/>
    </row>
    <row r="263" spans="3:7" ht="15.75" x14ac:dyDescent="0.2">
      <c r="C263" s="395"/>
      <c r="D263" s="397"/>
      <c r="E263" s="396"/>
      <c r="F263" s="397"/>
      <c r="G263" s="398"/>
    </row>
    <row r="264" spans="3:7" ht="15.75" x14ac:dyDescent="0.2">
      <c r="C264" s="395"/>
      <c r="D264" s="410" t="s">
        <v>706</v>
      </c>
      <c r="E264" s="400"/>
      <c r="F264" s="410">
        <v>7162746</v>
      </c>
      <c r="G264" s="401"/>
    </row>
    <row r="265" spans="3:7" ht="15.75" x14ac:dyDescent="0.2">
      <c r="C265" s="395"/>
      <c r="D265" s="400" t="s">
        <v>829</v>
      </c>
      <c r="E265" s="400" t="s">
        <v>958</v>
      </c>
      <c r="F265" s="400">
        <v>1258318</v>
      </c>
      <c r="G265" s="401"/>
    </row>
    <row r="266" spans="3:7" ht="15.75" x14ac:dyDescent="0.2">
      <c r="C266" s="395"/>
      <c r="D266" s="400" t="s">
        <v>833</v>
      </c>
      <c r="E266" s="400" t="s">
        <v>959</v>
      </c>
      <c r="F266" s="400">
        <v>57963779</v>
      </c>
      <c r="G266" s="401"/>
    </row>
    <row r="267" spans="3:7" ht="15.75" x14ac:dyDescent="0.2">
      <c r="C267" s="395"/>
      <c r="D267" s="400" t="s">
        <v>833</v>
      </c>
      <c r="E267" s="400" t="s">
        <v>960</v>
      </c>
      <c r="F267" s="400">
        <v>59685131</v>
      </c>
      <c r="G267" s="401"/>
    </row>
    <row r="268" spans="3:7" ht="15.75" x14ac:dyDescent="0.2">
      <c r="C268" s="395"/>
      <c r="D268" s="400" t="s">
        <v>833</v>
      </c>
      <c r="E268" s="400" t="s">
        <v>961</v>
      </c>
      <c r="F268" s="400">
        <v>28433001</v>
      </c>
      <c r="G268" s="401"/>
    </row>
    <row r="269" spans="3:7" ht="31.5" x14ac:dyDescent="0.2">
      <c r="C269" s="395"/>
      <c r="D269" s="400" t="s">
        <v>855</v>
      </c>
      <c r="E269" s="400" t="s">
        <v>962</v>
      </c>
      <c r="F269" s="400">
        <v>59033258</v>
      </c>
      <c r="G269" s="401"/>
    </row>
    <row r="270" spans="3:7" ht="31.5" x14ac:dyDescent="0.2">
      <c r="C270" s="395"/>
      <c r="D270" s="400" t="s">
        <v>855</v>
      </c>
      <c r="E270" s="400" t="s">
        <v>963</v>
      </c>
      <c r="F270" s="400">
        <v>22946313</v>
      </c>
      <c r="G270" s="401"/>
    </row>
    <row r="271" spans="3:7" ht="31.5" x14ac:dyDescent="0.2">
      <c r="C271" s="395"/>
      <c r="D271" s="400" t="s">
        <v>855</v>
      </c>
      <c r="E271" s="400" t="s">
        <v>964</v>
      </c>
      <c r="F271" s="400">
        <v>17206566</v>
      </c>
      <c r="G271" s="401"/>
    </row>
    <row r="272" spans="3:7" ht="15.75" x14ac:dyDescent="0.2">
      <c r="C272" s="395"/>
      <c r="D272" s="397"/>
      <c r="E272" s="396"/>
      <c r="F272" s="397"/>
      <c r="G272" s="398"/>
    </row>
    <row r="273" spans="3:7" ht="15.75" x14ac:dyDescent="0.2">
      <c r="C273" s="395"/>
      <c r="D273" s="397" t="s">
        <v>789</v>
      </c>
      <c r="E273" s="396"/>
      <c r="F273" s="397">
        <v>54773080</v>
      </c>
      <c r="G273" s="398"/>
    </row>
    <row r="274" spans="3:7" ht="15.75" x14ac:dyDescent="0.2">
      <c r="C274" s="399"/>
      <c r="D274" s="396" t="s">
        <v>829</v>
      </c>
      <c r="E274" s="396" t="s">
        <v>965</v>
      </c>
      <c r="F274" s="396">
        <v>27485119</v>
      </c>
      <c r="G274" s="398"/>
    </row>
    <row r="275" spans="3:7" ht="15.75" x14ac:dyDescent="0.2">
      <c r="C275" s="399"/>
      <c r="D275" s="396" t="s">
        <v>831</v>
      </c>
      <c r="E275" s="396" t="s">
        <v>966</v>
      </c>
      <c r="F275" s="396">
        <v>39658901</v>
      </c>
      <c r="G275" s="398"/>
    </row>
    <row r="276" spans="3:7" ht="15.75" x14ac:dyDescent="0.2">
      <c r="C276" s="399"/>
      <c r="D276" s="396" t="s">
        <v>831</v>
      </c>
      <c r="E276" s="396" t="s">
        <v>967</v>
      </c>
      <c r="F276" s="396">
        <v>300481801</v>
      </c>
      <c r="G276" s="398"/>
    </row>
    <row r="277" spans="3:7" ht="15.75" x14ac:dyDescent="0.2">
      <c r="C277" s="399"/>
      <c r="D277" s="396" t="s">
        <v>831</v>
      </c>
      <c r="E277" s="396" t="s">
        <v>968</v>
      </c>
      <c r="F277" s="396">
        <v>305265571</v>
      </c>
      <c r="G277" s="398"/>
    </row>
    <row r="278" spans="3:7" ht="15.75" x14ac:dyDescent="0.2">
      <c r="C278" s="399"/>
      <c r="D278" s="396" t="s">
        <v>831</v>
      </c>
      <c r="E278" s="396" t="s">
        <v>969</v>
      </c>
      <c r="F278" s="396">
        <v>205487556</v>
      </c>
      <c r="G278" s="398"/>
    </row>
    <row r="279" spans="3:7" ht="15.75" x14ac:dyDescent="0.2">
      <c r="C279" s="399"/>
      <c r="D279" s="396" t="s">
        <v>831</v>
      </c>
      <c r="E279" s="396" t="s">
        <v>970</v>
      </c>
      <c r="F279" s="396">
        <v>218302966</v>
      </c>
      <c r="G279" s="398"/>
    </row>
    <row r="280" spans="3:7" ht="31.5" x14ac:dyDescent="0.2">
      <c r="C280" s="411"/>
      <c r="D280" s="396" t="s">
        <v>861</v>
      </c>
      <c r="E280" s="396" t="s">
        <v>971</v>
      </c>
      <c r="F280" s="396">
        <v>206655409</v>
      </c>
      <c r="G280" s="398"/>
    </row>
    <row r="281" spans="3:7" ht="15.75" x14ac:dyDescent="0.2">
      <c r="C281" s="411"/>
      <c r="D281" s="396"/>
      <c r="E281" s="396"/>
      <c r="F281" s="396"/>
      <c r="G281" s="398"/>
    </row>
    <row r="282" spans="3:7" ht="31.5" x14ac:dyDescent="0.2">
      <c r="C282" s="411"/>
      <c r="D282" s="397" t="s">
        <v>791</v>
      </c>
      <c r="E282" s="396"/>
      <c r="F282" s="397">
        <v>53331807</v>
      </c>
      <c r="G282" s="398"/>
    </row>
    <row r="283" spans="3:7" ht="15.75" x14ac:dyDescent="0.2">
      <c r="C283" s="411"/>
      <c r="D283" s="396" t="s">
        <v>829</v>
      </c>
      <c r="E283" s="396" t="s">
        <v>972</v>
      </c>
      <c r="F283" s="396">
        <v>55020515</v>
      </c>
      <c r="G283" s="398"/>
    </row>
    <row r="284" spans="3:7" ht="15.75" x14ac:dyDescent="0.2">
      <c r="C284" s="411"/>
      <c r="D284" s="396" t="s">
        <v>831</v>
      </c>
      <c r="E284" s="396" t="s">
        <v>973</v>
      </c>
      <c r="F284" s="396">
        <v>36839777</v>
      </c>
      <c r="G284" s="398"/>
    </row>
    <row r="285" spans="3:7" ht="15.75" x14ac:dyDescent="0.2">
      <c r="C285" s="411"/>
      <c r="D285" s="396" t="s">
        <v>831</v>
      </c>
      <c r="E285" s="396" t="s">
        <v>974</v>
      </c>
      <c r="F285" s="396">
        <v>300885233</v>
      </c>
      <c r="G285" s="398"/>
    </row>
    <row r="286" spans="3:7" ht="15.75" x14ac:dyDescent="0.2">
      <c r="C286" s="411"/>
      <c r="D286" s="396" t="s">
        <v>833</v>
      </c>
      <c r="E286" s="396" t="s">
        <v>975</v>
      </c>
      <c r="F286" s="396">
        <v>314089947</v>
      </c>
      <c r="G286" s="398"/>
    </row>
    <row r="287" spans="3:7" ht="15.75" x14ac:dyDescent="0.2">
      <c r="C287" s="411"/>
      <c r="D287" s="396" t="s">
        <v>833</v>
      </c>
      <c r="E287" s="396" t="s">
        <v>976</v>
      </c>
      <c r="F287" s="396">
        <v>326992690</v>
      </c>
      <c r="G287" s="398"/>
    </row>
    <row r="288" spans="3:7" ht="15.75" x14ac:dyDescent="0.2">
      <c r="C288" s="411"/>
      <c r="D288" s="396"/>
      <c r="E288" s="396"/>
      <c r="F288" s="396"/>
      <c r="G288" s="398"/>
    </row>
    <row r="289" spans="3:7" ht="31.5" x14ac:dyDescent="0.2">
      <c r="C289" s="411"/>
      <c r="D289" s="397" t="s">
        <v>792</v>
      </c>
      <c r="E289" s="396"/>
      <c r="F289" s="397">
        <v>55920292</v>
      </c>
      <c r="G289" s="398"/>
    </row>
    <row r="290" spans="3:7" ht="15.75" x14ac:dyDescent="0.2">
      <c r="C290" s="411"/>
      <c r="D290" s="396" t="s">
        <v>829</v>
      </c>
      <c r="E290" s="396" t="s">
        <v>977</v>
      </c>
      <c r="F290" s="396">
        <v>56511488</v>
      </c>
      <c r="G290" s="398"/>
    </row>
    <row r="291" spans="3:7" ht="15.75" x14ac:dyDescent="0.2">
      <c r="C291" s="411"/>
      <c r="D291" s="396" t="s">
        <v>833</v>
      </c>
      <c r="E291" s="396" t="s">
        <v>978</v>
      </c>
      <c r="F291" s="396">
        <v>64983091</v>
      </c>
      <c r="G291" s="398"/>
    </row>
    <row r="292" spans="3:7" ht="31.5" x14ac:dyDescent="0.2">
      <c r="C292" s="411"/>
      <c r="D292" s="396" t="s">
        <v>855</v>
      </c>
      <c r="E292" s="396" t="s">
        <v>979</v>
      </c>
      <c r="F292" s="396">
        <v>61666467</v>
      </c>
      <c r="G292" s="398"/>
    </row>
    <row r="293" spans="3:7" ht="15.75" x14ac:dyDescent="0.2">
      <c r="C293" s="411"/>
      <c r="D293" s="396" t="s">
        <v>833</v>
      </c>
      <c r="E293" s="396" t="s">
        <v>980</v>
      </c>
      <c r="F293" s="396">
        <v>52818309</v>
      </c>
      <c r="G293" s="398"/>
    </row>
    <row r="294" spans="3:7" ht="31.5" x14ac:dyDescent="0.2">
      <c r="C294" s="411"/>
      <c r="D294" s="396" t="s">
        <v>855</v>
      </c>
      <c r="E294" s="396" t="s">
        <v>981</v>
      </c>
      <c r="F294" s="396">
        <v>39567508</v>
      </c>
      <c r="G294" s="398"/>
    </row>
    <row r="295" spans="3:7" ht="15.75" x14ac:dyDescent="0.2">
      <c r="C295" s="411"/>
      <c r="D295" s="396" t="s">
        <v>833</v>
      </c>
      <c r="E295" s="396" t="s">
        <v>982</v>
      </c>
      <c r="F295" s="396">
        <v>32576068</v>
      </c>
      <c r="G295" s="398"/>
    </row>
    <row r="296" spans="3:7" ht="15.75" x14ac:dyDescent="0.2">
      <c r="C296" s="411"/>
      <c r="D296" s="396" t="s">
        <v>831</v>
      </c>
      <c r="E296" s="396" t="s">
        <v>983</v>
      </c>
      <c r="F296" s="396">
        <v>300814241</v>
      </c>
      <c r="G296" s="398"/>
    </row>
    <row r="297" spans="3:7" ht="15.75" x14ac:dyDescent="0.2">
      <c r="C297" s="411"/>
      <c r="D297" s="396" t="s">
        <v>831</v>
      </c>
      <c r="E297" s="396" t="s">
        <v>984</v>
      </c>
      <c r="F297" s="396">
        <v>301681482</v>
      </c>
      <c r="G297" s="398"/>
    </row>
    <row r="298" spans="3:7" ht="31.5" x14ac:dyDescent="0.2">
      <c r="C298" s="411"/>
      <c r="D298" s="396" t="s">
        <v>867</v>
      </c>
      <c r="E298" s="396" t="s">
        <v>985</v>
      </c>
      <c r="F298" s="396">
        <v>36749349</v>
      </c>
      <c r="G298" s="398"/>
    </row>
    <row r="299" spans="3:7" ht="15.75" x14ac:dyDescent="0.2">
      <c r="C299" s="411"/>
      <c r="D299" s="396" t="s">
        <v>833</v>
      </c>
      <c r="E299" s="396" t="s">
        <v>986</v>
      </c>
      <c r="F299" s="396">
        <v>205375033</v>
      </c>
      <c r="G299" s="398"/>
    </row>
    <row r="300" spans="3:7" ht="15.75" x14ac:dyDescent="0.2">
      <c r="C300" s="411"/>
      <c r="D300" s="396" t="s">
        <v>839</v>
      </c>
      <c r="E300" s="396" t="s">
        <v>987</v>
      </c>
      <c r="F300" s="396">
        <v>1902618</v>
      </c>
      <c r="G300" s="398"/>
    </row>
    <row r="301" spans="3:7" ht="31.5" x14ac:dyDescent="0.2">
      <c r="C301" s="411"/>
      <c r="D301" s="396" t="s">
        <v>873</v>
      </c>
      <c r="E301" s="396" t="s">
        <v>988</v>
      </c>
      <c r="F301" s="396">
        <v>696130169</v>
      </c>
      <c r="G301" s="398"/>
    </row>
    <row r="302" spans="3:7" ht="15.75" x14ac:dyDescent="0.2">
      <c r="C302" s="411"/>
      <c r="D302" s="396" t="s">
        <v>839</v>
      </c>
      <c r="E302" s="396" t="s">
        <v>989</v>
      </c>
      <c r="F302" s="396">
        <v>1902626</v>
      </c>
      <c r="G302" s="398"/>
    </row>
    <row r="303" spans="3:7" ht="15.75" x14ac:dyDescent="0.2">
      <c r="C303" s="411"/>
      <c r="D303" s="396" t="s">
        <v>839</v>
      </c>
      <c r="E303" s="396" t="s">
        <v>990</v>
      </c>
      <c r="F303" s="396">
        <v>50074806</v>
      </c>
      <c r="G303" s="398"/>
    </row>
    <row r="304" spans="3:7" ht="15.75" x14ac:dyDescent="0.2">
      <c r="C304" s="411"/>
      <c r="D304" s="396" t="s">
        <v>840</v>
      </c>
      <c r="E304" s="396" t="s">
        <v>991</v>
      </c>
      <c r="F304" s="396">
        <v>51903631</v>
      </c>
      <c r="G304" s="398"/>
    </row>
    <row r="305" spans="3:7" ht="31.5" x14ac:dyDescent="0.2">
      <c r="C305" s="411"/>
      <c r="D305" s="396" t="s">
        <v>847</v>
      </c>
      <c r="E305" s="396" t="s">
        <v>992</v>
      </c>
      <c r="F305" s="396">
        <v>51566859</v>
      </c>
      <c r="G305" s="398"/>
    </row>
    <row r="306" spans="3:7" ht="15.75" x14ac:dyDescent="0.2">
      <c r="C306" s="411"/>
      <c r="D306" s="396"/>
      <c r="E306" s="396"/>
      <c r="F306" s="396"/>
      <c r="G306" s="398"/>
    </row>
    <row r="307" spans="3:7" ht="31.5" x14ac:dyDescent="0.2">
      <c r="C307" s="411"/>
      <c r="D307" s="433" t="s">
        <v>993</v>
      </c>
      <c r="E307" s="396"/>
      <c r="F307" s="397">
        <v>53455325</v>
      </c>
      <c r="G307" s="398"/>
    </row>
    <row r="308" spans="3:7" ht="15.75" x14ac:dyDescent="0.2">
      <c r="C308" s="411"/>
      <c r="D308" s="407" t="s">
        <v>829</v>
      </c>
      <c r="E308" s="396" t="s">
        <v>994</v>
      </c>
      <c r="F308" s="396">
        <v>5175967</v>
      </c>
      <c r="G308" s="398"/>
    </row>
    <row r="309" spans="3:7" ht="15.75" x14ac:dyDescent="0.2">
      <c r="C309" s="411"/>
      <c r="D309" s="400" t="s">
        <v>833</v>
      </c>
      <c r="E309" s="396" t="s">
        <v>995</v>
      </c>
      <c r="F309" s="416">
        <v>35697036</v>
      </c>
      <c r="G309" s="398"/>
    </row>
    <row r="310" spans="3:7" ht="15.75" x14ac:dyDescent="0.2">
      <c r="C310" s="411"/>
      <c r="D310" s="400" t="s">
        <v>831</v>
      </c>
      <c r="E310" s="396" t="s">
        <v>996</v>
      </c>
      <c r="F310" s="396">
        <v>62898556</v>
      </c>
      <c r="G310" s="398"/>
    </row>
    <row r="311" spans="3:7" ht="15.75" x14ac:dyDescent="0.2">
      <c r="C311" s="411"/>
      <c r="D311" s="400" t="s">
        <v>831</v>
      </c>
      <c r="E311" s="396" t="s">
        <v>997</v>
      </c>
      <c r="F311" s="396">
        <v>300381787</v>
      </c>
      <c r="G311" s="398"/>
    </row>
    <row r="312" spans="3:7" ht="15.75" x14ac:dyDescent="0.2">
      <c r="C312" s="411"/>
      <c r="D312" s="407" t="s">
        <v>831</v>
      </c>
      <c r="E312" s="396" t="s">
        <v>998</v>
      </c>
      <c r="F312" s="396">
        <v>201113776</v>
      </c>
      <c r="G312" s="398"/>
    </row>
    <row r="313" spans="3:7" ht="15.75" x14ac:dyDescent="0.2">
      <c r="C313" s="411"/>
      <c r="D313" s="407"/>
      <c r="E313" s="396"/>
      <c r="F313" s="396"/>
      <c r="G313" s="398"/>
    </row>
    <row r="314" spans="3:7" ht="31.5" x14ac:dyDescent="0.2">
      <c r="C314" s="411"/>
      <c r="D314" s="397" t="s">
        <v>793</v>
      </c>
      <c r="E314" s="396"/>
      <c r="F314" s="397">
        <v>50160571</v>
      </c>
      <c r="G314" s="398"/>
    </row>
    <row r="315" spans="3:7" ht="15.75" x14ac:dyDescent="0.2">
      <c r="C315" s="411"/>
      <c r="D315" s="396" t="s">
        <v>829</v>
      </c>
      <c r="E315" s="396" t="s">
        <v>999</v>
      </c>
      <c r="F315" s="396">
        <v>53290813</v>
      </c>
      <c r="G315" s="398"/>
    </row>
    <row r="316" spans="3:7" ht="15.75" x14ac:dyDescent="0.2">
      <c r="C316" s="411"/>
      <c r="D316" s="416" t="s">
        <v>833</v>
      </c>
      <c r="E316" s="396" t="s">
        <v>1000</v>
      </c>
      <c r="F316" s="396">
        <v>40337586</v>
      </c>
      <c r="G316" s="398"/>
    </row>
    <row r="317" spans="3:7" ht="15.75" x14ac:dyDescent="0.2">
      <c r="C317" s="411"/>
      <c r="D317" s="416" t="s">
        <v>833</v>
      </c>
      <c r="E317" s="396" t="s">
        <v>1001</v>
      </c>
      <c r="F317" s="396">
        <v>49171598</v>
      </c>
      <c r="G317" s="398"/>
    </row>
    <row r="318" spans="3:7" ht="15.75" x14ac:dyDescent="0.2">
      <c r="C318" s="411"/>
      <c r="D318" s="416" t="s">
        <v>833</v>
      </c>
      <c r="E318" s="396" t="s">
        <v>1002</v>
      </c>
      <c r="F318" s="396">
        <v>21577879</v>
      </c>
      <c r="G318" s="398"/>
    </row>
    <row r="319" spans="3:7" ht="15.75" x14ac:dyDescent="0.2">
      <c r="C319" s="434"/>
      <c r="D319" s="396" t="s">
        <v>839</v>
      </c>
      <c r="E319" s="396" t="s">
        <v>1003</v>
      </c>
      <c r="F319" s="396">
        <v>3601796</v>
      </c>
      <c r="G319" s="398"/>
    </row>
    <row r="320" spans="3:7" ht="15.75" x14ac:dyDescent="0.2">
      <c r="C320" s="434"/>
      <c r="D320" s="396" t="s">
        <v>839</v>
      </c>
      <c r="E320" s="396" t="s">
        <v>1004</v>
      </c>
      <c r="F320" s="396">
        <v>3601798</v>
      </c>
      <c r="G320" s="398"/>
    </row>
    <row r="321" spans="3:7" ht="15.75" x14ac:dyDescent="0.2">
      <c r="C321" s="411"/>
      <c r="D321" s="396"/>
      <c r="E321" s="396"/>
      <c r="F321" s="396"/>
      <c r="G321" s="398"/>
    </row>
    <row r="322" spans="3:7" ht="31.5" x14ac:dyDescent="0.2">
      <c r="C322" s="411"/>
      <c r="D322" s="397" t="s">
        <v>794</v>
      </c>
      <c r="E322" s="396"/>
      <c r="F322" s="397">
        <v>50624121</v>
      </c>
      <c r="G322" s="398"/>
    </row>
    <row r="323" spans="3:7" ht="15.75" x14ac:dyDescent="0.2">
      <c r="C323" s="411"/>
      <c r="D323" s="396" t="s">
        <v>829</v>
      </c>
      <c r="E323" s="396" t="s">
        <v>1005</v>
      </c>
      <c r="F323" s="396">
        <v>59719914</v>
      </c>
      <c r="G323" s="398"/>
    </row>
    <row r="324" spans="3:7" ht="15.75" x14ac:dyDescent="0.2">
      <c r="C324" s="411"/>
      <c r="D324" s="396" t="s">
        <v>831</v>
      </c>
      <c r="E324" s="396" t="s">
        <v>1006</v>
      </c>
      <c r="F324" s="396">
        <v>27144898</v>
      </c>
      <c r="G324" s="398"/>
    </row>
    <row r="325" spans="3:7" ht="31.5" x14ac:dyDescent="0.2">
      <c r="C325" s="411"/>
      <c r="D325" s="396" t="s">
        <v>867</v>
      </c>
      <c r="E325" s="396" t="s">
        <v>1007</v>
      </c>
      <c r="F325" s="396">
        <v>25364571</v>
      </c>
      <c r="G325" s="398"/>
    </row>
    <row r="326" spans="3:7" ht="15.75" x14ac:dyDescent="0.2">
      <c r="C326" s="411"/>
      <c r="D326" s="396" t="s">
        <v>833</v>
      </c>
      <c r="E326" s="396" t="s">
        <v>1008</v>
      </c>
      <c r="F326" s="396">
        <v>34553057</v>
      </c>
      <c r="G326" s="398"/>
    </row>
    <row r="327" spans="3:7" ht="31.5" x14ac:dyDescent="0.2">
      <c r="C327" s="411"/>
      <c r="D327" s="396" t="s">
        <v>855</v>
      </c>
      <c r="E327" s="396" t="s">
        <v>1009</v>
      </c>
      <c r="F327" s="396">
        <v>36020816</v>
      </c>
      <c r="G327" s="398"/>
    </row>
    <row r="328" spans="3:7" ht="15.75" x14ac:dyDescent="0.2">
      <c r="C328" s="411"/>
      <c r="D328" s="396" t="s">
        <v>833</v>
      </c>
      <c r="E328" s="396" t="s">
        <v>1010</v>
      </c>
      <c r="F328" s="396">
        <v>37333937</v>
      </c>
      <c r="G328" s="398"/>
    </row>
    <row r="329" spans="3:7" ht="31.5" x14ac:dyDescent="0.2">
      <c r="C329" s="411"/>
      <c r="D329" s="396" t="s">
        <v>855</v>
      </c>
      <c r="E329" s="396" t="s">
        <v>1011</v>
      </c>
      <c r="F329" s="396">
        <v>62489687</v>
      </c>
      <c r="G329" s="398"/>
    </row>
    <row r="330" spans="3:7" ht="15.75" x14ac:dyDescent="0.2">
      <c r="C330" s="411"/>
      <c r="D330" s="396" t="s">
        <v>831</v>
      </c>
      <c r="E330" s="396" t="s">
        <v>1012</v>
      </c>
      <c r="F330" s="396">
        <v>49169378</v>
      </c>
      <c r="G330" s="398"/>
    </row>
    <row r="331" spans="3:7" ht="31.5" x14ac:dyDescent="0.2">
      <c r="C331" s="411"/>
      <c r="D331" s="396" t="s">
        <v>867</v>
      </c>
      <c r="E331" s="396" t="s">
        <v>1013</v>
      </c>
      <c r="F331" s="396">
        <v>32990129</v>
      </c>
      <c r="G331" s="398"/>
    </row>
    <row r="332" spans="3:7" ht="15.75" x14ac:dyDescent="0.2">
      <c r="C332" s="411"/>
      <c r="D332" s="396" t="s">
        <v>831</v>
      </c>
      <c r="E332" s="396" t="s">
        <v>1014</v>
      </c>
      <c r="F332" s="396">
        <v>301551206</v>
      </c>
      <c r="G332" s="398"/>
    </row>
    <row r="333" spans="3:7" ht="15.75" x14ac:dyDescent="0.2">
      <c r="C333" s="411"/>
      <c r="D333" s="396" t="s">
        <v>845</v>
      </c>
      <c r="E333" s="396" t="s">
        <v>1015</v>
      </c>
      <c r="F333" s="400">
        <v>73254</v>
      </c>
      <c r="G333" s="398"/>
    </row>
    <row r="334" spans="3:7" ht="15.75" x14ac:dyDescent="0.2">
      <c r="C334" s="411"/>
      <c r="D334" s="396" t="s">
        <v>840</v>
      </c>
      <c r="E334" s="396" t="s">
        <v>1016</v>
      </c>
      <c r="F334" s="396">
        <v>57432387</v>
      </c>
      <c r="G334" s="398"/>
    </row>
    <row r="335" spans="3:7" ht="31.5" x14ac:dyDescent="0.2">
      <c r="C335" s="411"/>
      <c r="D335" s="396" t="s">
        <v>847</v>
      </c>
      <c r="E335" s="396" t="s">
        <v>1017</v>
      </c>
      <c r="F335" s="396">
        <v>57531592</v>
      </c>
      <c r="G335" s="398"/>
    </row>
    <row r="336" spans="3:7" ht="15.75" x14ac:dyDescent="0.2">
      <c r="C336" s="411"/>
      <c r="D336" s="396"/>
      <c r="E336" s="396"/>
      <c r="F336" s="396"/>
      <c r="G336" s="398"/>
    </row>
    <row r="337" spans="3:7" ht="31.5" x14ac:dyDescent="0.2">
      <c r="C337" s="411"/>
      <c r="D337" s="397" t="s">
        <v>795</v>
      </c>
      <c r="E337" s="396"/>
      <c r="F337" s="397">
        <v>25173782</v>
      </c>
      <c r="G337" s="398"/>
    </row>
    <row r="338" spans="3:7" ht="15.75" x14ac:dyDescent="0.2">
      <c r="C338" s="411"/>
      <c r="D338" s="396" t="s">
        <v>829</v>
      </c>
      <c r="E338" s="396" t="s">
        <v>1018</v>
      </c>
      <c r="F338" s="396">
        <v>25404617</v>
      </c>
      <c r="G338" s="398"/>
    </row>
    <row r="339" spans="3:7" ht="15.75" x14ac:dyDescent="0.2">
      <c r="C339" s="411"/>
      <c r="D339" s="396" t="s">
        <v>833</v>
      </c>
      <c r="E339" s="396" t="s">
        <v>1019</v>
      </c>
      <c r="F339" s="396">
        <v>326335098</v>
      </c>
      <c r="G339" s="398"/>
    </row>
    <row r="340" spans="3:7" ht="15.75" x14ac:dyDescent="0.2">
      <c r="C340" s="411"/>
      <c r="D340" s="396" t="s">
        <v>831</v>
      </c>
      <c r="E340" s="396" t="s">
        <v>1020</v>
      </c>
      <c r="F340" s="396">
        <v>213637794</v>
      </c>
      <c r="G340" s="398"/>
    </row>
    <row r="341" spans="3:7" ht="15.75" x14ac:dyDescent="0.2">
      <c r="C341" s="411"/>
      <c r="D341" s="396"/>
      <c r="E341" s="396"/>
      <c r="F341" s="396"/>
      <c r="G341" s="398"/>
    </row>
    <row r="342" spans="3:7" ht="31.5" x14ac:dyDescent="0.2">
      <c r="C342" s="411"/>
      <c r="D342" s="397" t="s">
        <v>796</v>
      </c>
      <c r="E342" s="396"/>
      <c r="F342" s="397">
        <v>58785825</v>
      </c>
      <c r="G342" s="398"/>
    </row>
    <row r="343" spans="3:7" ht="15.75" x14ac:dyDescent="0.2">
      <c r="C343" s="411"/>
      <c r="D343" s="396" t="s">
        <v>829</v>
      </c>
      <c r="E343" s="396" t="s">
        <v>1021</v>
      </c>
      <c r="F343" s="396">
        <v>58653437</v>
      </c>
      <c r="G343" s="398"/>
    </row>
    <row r="344" spans="3:7" ht="15.75" x14ac:dyDescent="0.2">
      <c r="C344" s="411"/>
      <c r="D344" s="396" t="s">
        <v>831</v>
      </c>
      <c r="E344" s="396" t="s">
        <v>1022</v>
      </c>
      <c r="F344" s="396">
        <v>201168598</v>
      </c>
      <c r="G344" s="398"/>
    </row>
    <row r="345" spans="3:7" ht="15.75" x14ac:dyDescent="0.2">
      <c r="C345" s="411"/>
      <c r="D345" s="396" t="s">
        <v>833</v>
      </c>
      <c r="E345" s="396" t="s">
        <v>1023</v>
      </c>
      <c r="F345" s="396">
        <v>311237366</v>
      </c>
      <c r="G345" s="398"/>
    </row>
    <row r="346" spans="3:7" ht="15.75" x14ac:dyDescent="0.2">
      <c r="C346" s="411"/>
      <c r="D346" s="396" t="s">
        <v>831</v>
      </c>
      <c r="E346" s="396" t="s">
        <v>1024</v>
      </c>
      <c r="F346" s="396">
        <v>318448222</v>
      </c>
      <c r="G346" s="398"/>
    </row>
    <row r="347" spans="3:7" ht="15.75" x14ac:dyDescent="0.2">
      <c r="C347" s="411"/>
      <c r="D347" s="396" t="s">
        <v>844</v>
      </c>
      <c r="E347" s="396" t="s">
        <v>1025</v>
      </c>
      <c r="F347" s="396">
        <v>6864185</v>
      </c>
      <c r="G347" s="398"/>
    </row>
    <row r="348" spans="3:7" ht="15.75" x14ac:dyDescent="0.2">
      <c r="C348" s="411"/>
      <c r="D348" s="396" t="s">
        <v>845</v>
      </c>
      <c r="E348" s="396" t="s">
        <v>1026</v>
      </c>
      <c r="F348" s="396">
        <v>6883912</v>
      </c>
      <c r="G348" s="398"/>
    </row>
    <row r="349" spans="3:7" ht="15.75" x14ac:dyDescent="0.2">
      <c r="C349" s="411"/>
      <c r="D349" s="396" t="s">
        <v>840</v>
      </c>
      <c r="E349" s="396" t="s">
        <v>1027</v>
      </c>
      <c r="F349" s="396">
        <v>56581754</v>
      </c>
      <c r="G349" s="398"/>
    </row>
    <row r="350" spans="3:7" ht="31.5" x14ac:dyDescent="0.2">
      <c r="C350" s="411"/>
      <c r="D350" s="396" t="s">
        <v>847</v>
      </c>
      <c r="E350" s="396" t="s">
        <v>1028</v>
      </c>
      <c r="F350" s="396">
        <v>31863392</v>
      </c>
      <c r="G350" s="398"/>
    </row>
    <row r="351" spans="3:7" ht="15.75" x14ac:dyDescent="0.2">
      <c r="C351" s="411"/>
      <c r="D351" s="396" t="s">
        <v>840</v>
      </c>
      <c r="E351" s="396" t="s">
        <v>1029</v>
      </c>
      <c r="F351" s="396">
        <v>28722387</v>
      </c>
      <c r="G351" s="398"/>
    </row>
    <row r="352" spans="3:7" ht="31.5" x14ac:dyDescent="0.2">
      <c r="C352" s="411"/>
      <c r="D352" s="396" t="s">
        <v>847</v>
      </c>
      <c r="E352" s="396" t="s">
        <v>1030</v>
      </c>
      <c r="F352" s="396">
        <v>22446199</v>
      </c>
      <c r="G352" s="398"/>
    </row>
    <row r="353" spans="3:7" ht="15.75" x14ac:dyDescent="0.2">
      <c r="C353" s="411"/>
      <c r="D353" s="396"/>
      <c r="E353" s="396"/>
      <c r="F353" s="396"/>
      <c r="G353" s="398"/>
    </row>
    <row r="354" spans="3:7" ht="15.75" x14ac:dyDescent="0.2">
      <c r="C354" s="411"/>
      <c r="D354" s="397" t="s">
        <v>797</v>
      </c>
      <c r="E354" s="396"/>
      <c r="F354" s="397">
        <v>55026066</v>
      </c>
      <c r="G354" s="398"/>
    </row>
    <row r="355" spans="3:7" ht="15.75" x14ac:dyDescent="0.2">
      <c r="C355" s="411"/>
      <c r="D355" s="396" t="s">
        <v>837</v>
      </c>
      <c r="E355" s="396" t="s">
        <v>1031</v>
      </c>
      <c r="F355" s="396">
        <v>54298765</v>
      </c>
      <c r="G355" s="398"/>
    </row>
    <row r="356" spans="3:7" ht="15.75" x14ac:dyDescent="0.2">
      <c r="C356" s="411"/>
      <c r="D356" s="396" t="s">
        <v>831</v>
      </c>
      <c r="E356" s="396" t="s">
        <v>1032</v>
      </c>
      <c r="F356" s="396">
        <v>21611389</v>
      </c>
      <c r="G356" s="398"/>
    </row>
    <row r="357" spans="3:7" ht="15.75" x14ac:dyDescent="0.2">
      <c r="C357" s="411"/>
      <c r="D357" s="396" t="s">
        <v>831</v>
      </c>
      <c r="E357" s="396" t="s">
        <v>1033</v>
      </c>
      <c r="F357" s="396">
        <v>300456928</v>
      </c>
      <c r="G357" s="398"/>
    </row>
    <row r="358" spans="3:7" ht="15.75" x14ac:dyDescent="0.2">
      <c r="C358" s="411"/>
      <c r="D358" s="396" t="s">
        <v>840</v>
      </c>
      <c r="E358" s="396" t="s">
        <v>1034</v>
      </c>
      <c r="F358" s="396">
        <v>55598429</v>
      </c>
      <c r="G358" s="398"/>
    </row>
    <row r="359" spans="3:7" ht="15.75" x14ac:dyDescent="0.2">
      <c r="C359" s="411"/>
      <c r="D359" s="396" t="s">
        <v>840</v>
      </c>
      <c r="E359" s="396" t="s">
        <v>1035</v>
      </c>
      <c r="F359" s="396">
        <v>22997340</v>
      </c>
      <c r="G359" s="398"/>
    </row>
    <row r="360" spans="3:7" ht="31.5" x14ac:dyDescent="0.2">
      <c r="C360" s="411"/>
      <c r="D360" s="396" t="s">
        <v>847</v>
      </c>
      <c r="E360" s="396" t="s">
        <v>1036</v>
      </c>
      <c r="F360" s="396">
        <v>24080798</v>
      </c>
      <c r="G360" s="398"/>
    </row>
    <row r="361" spans="3:7" ht="15.75" x14ac:dyDescent="0.2">
      <c r="C361" s="411"/>
      <c r="D361" s="396" t="s">
        <v>839</v>
      </c>
      <c r="E361" s="396" t="s">
        <v>1037</v>
      </c>
      <c r="F361" s="396">
        <v>57188336</v>
      </c>
      <c r="G361" s="398"/>
    </row>
    <row r="362" spans="3:7" ht="31.5" x14ac:dyDescent="0.2">
      <c r="C362" s="411"/>
      <c r="D362" s="396" t="s">
        <v>873</v>
      </c>
      <c r="E362" s="396" t="s">
        <v>1038</v>
      </c>
      <c r="F362" s="396">
        <v>54993332</v>
      </c>
      <c r="G362" s="398"/>
    </row>
    <row r="363" spans="3:7" ht="15.75" x14ac:dyDescent="0.2">
      <c r="C363" s="411"/>
      <c r="D363" s="396"/>
      <c r="E363" s="396"/>
      <c r="F363" s="396"/>
      <c r="G363" s="398"/>
    </row>
    <row r="364" spans="3:7" ht="15.75" x14ac:dyDescent="0.2">
      <c r="C364" s="411"/>
      <c r="D364" s="397" t="s">
        <v>798</v>
      </c>
      <c r="E364" s="396"/>
      <c r="F364" s="397">
        <v>12305140</v>
      </c>
      <c r="G364" s="398"/>
    </row>
    <row r="365" spans="3:7" ht="15.75" x14ac:dyDescent="0.2">
      <c r="C365" s="411"/>
      <c r="D365" s="396" t="s">
        <v>829</v>
      </c>
      <c r="E365" s="396" t="s">
        <v>1039</v>
      </c>
      <c r="F365" s="396">
        <v>24477978</v>
      </c>
      <c r="G365" s="398"/>
    </row>
    <row r="366" spans="3:7" ht="15.75" x14ac:dyDescent="0.2">
      <c r="C366" s="411"/>
      <c r="D366" s="396" t="s">
        <v>833</v>
      </c>
      <c r="E366" s="396" t="s">
        <v>1040</v>
      </c>
      <c r="F366" s="396">
        <v>316606565</v>
      </c>
      <c r="G366" s="398"/>
    </row>
    <row r="367" spans="3:7" ht="15.75" x14ac:dyDescent="0.2">
      <c r="C367" s="411"/>
      <c r="D367" s="396" t="s">
        <v>885</v>
      </c>
      <c r="E367" s="396" t="s">
        <v>1041</v>
      </c>
      <c r="F367" s="396">
        <v>206752750</v>
      </c>
      <c r="G367" s="398"/>
    </row>
    <row r="368" spans="3:7" ht="15.75" x14ac:dyDescent="0.2">
      <c r="C368" s="411"/>
      <c r="D368" s="396" t="s">
        <v>844</v>
      </c>
      <c r="E368" s="396" t="s">
        <v>1042</v>
      </c>
      <c r="F368" s="396">
        <v>12305116</v>
      </c>
      <c r="G368" s="398"/>
    </row>
    <row r="369" spans="3:7" ht="15.75" x14ac:dyDescent="0.2">
      <c r="C369" s="411"/>
      <c r="D369" s="396" t="s">
        <v>839</v>
      </c>
      <c r="E369" s="396" t="s">
        <v>1043</v>
      </c>
      <c r="F369" s="396">
        <v>12305215</v>
      </c>
      <c r="G369" s="398"/>
    </row>
    <row r="370" spans="3:7" ht="15.75" x14ac:dyDescent="0.2">
      <c r="C370" s="411"/>
      <c r="D370" s="396" t="s">
        <v>840</v>
      </c>
      <c r="E370" s="396" t="s">
        <v>1044</v>
      </c>
      <c r="F370" s="396">
        <v>67688580</v>
      </c>
      <c r="G370" s="398"/>
    </row>
    <row r="371" spans="3:7" ht="31.5" x14ac:dyDescent="0.2">
      <c r="C371" s="411"/>
      <c r="D371" s="396" t="s">
        <v>847</v>
      </c>
      <c r="E371" s="396" t="s">
        <v>1045</v>
      </c>
      <c r="F371" s="396">
        <v>68702935</v>
      </c>
      <c r="G371" s="398"/>
    </row>
    <row r="372" spans="3:7" ht="15.75" x14ac:dyDescent="0.2">
      <c r="C372" s="411"/>
      <c r="D372" s="396" t="s">
        <v>840</v>
      </c>
      <c r="E372" s="396" t="s">
        <v>1046</v>
      </c>
      <c r="F372" s="396">
        <v>12305223</v>
      </c>
      <c r="G372" s="398"/>
    </row>
    <row r="373" spans="3:7" ht="31.5" x14ac:dyDescent="0.2">
      <c r="C373" s="411"/>
      <c r="D373" s="396" t="s">
        <v>847</v>
      </c>
      <c r="E373" s="396" t="s">
        <v>1047</v>
      </c>
      <c r="F373" s="396">
        <v>310327341</v>
      </c>
      <c r="G373" s="398"/>
    </row>
    <row r="374" spans="3:7" ht="15.75" x14ac:dyDescent="0.2">
      <c r="C374" s="411"/>
      <c r="D374" s="396" t="s">
        <v>840</v>
      </c>
      <c r="E374" s="396" t="s">
        <v>1048</v>
      </c>
      <c r="F374" s="396">
        <v>67908160</v>
      </c>
      <c r="G374" s="398"/>
    </row>
    <row r="375" spans="3:7" ht="31.5" x14ac:dyDescent="0.2">
      <c r="C375" s="411"/>
      <c r="D375" s="396" t="s">
        <v>847</v>
      </c>
      <c r="E375" s="396" t="s">
        <v>1049</v>
      </c>
      <c r="F375" s="396">
        <v>67520312</v>
      </c>
      <c r="G375" s="398"/>
    </row>
    <row r="376" spans="3:7" ht="15.75" x14ac:dyDescent="0.2">
      <c r="C376" s="411"/>
      <c r="D376" s="396" t="s">
        <v>840</v>
      </c>
      <c r="E376" s="396" t="s">
        <v>1050</v>
      </c>
      <c r="F376" s="396">
        <v>12305165</v>
      </c>
      <c r="G376" s="398"/>
    </row>
    <row r="377" spans="3:7" ht="15.75" x14ac:dyDescent="0.2">
      <c r="C377" s="411"/>
      <c r="D377" s="396" t="s">
        <v>840</v>
      </c>
      <c r="E377" s="396" t="s">
        <v>1051</v>
      </c>
      <c r="F377" s="396">
        <v>12305181</v>
      </c>
      <c r="G377" s="398"/>
    </row>
    <row r="378" spans="3:7" ht="31.5" x14ac:dyDescent="0.2">
      <c r="C378" s="411"/>
      <c r="D378" s="396" t="s">
        <v>847</v>
      </c>
      <c r="E378" s="396" t="s">
        <v>1052</v>
      </c>
      <c r="F378" s="396">
        <v>55133177</v>
      </c>
      <c r="G378" s="398"/>
    </row>
    <row r="379" spans="3:7" ht="15.75" x14ac:dyDescent="0.2">
      <c r="C379" s="411"/>
      <c r="D379" s="396" t="s">
        <v>839</v>
      </c>
      <c r="E379" s="396" t="s">
        <v>1053</v>
      </c>
      <c r="F379" s="396">
        <v>12305199</v>
      </c>
      <c r="G379" s="398"/>
    </row>
    <row r="380" spans="3:7" ht="15.75" x14ac:dyDescent="0.2">
      <c r="C380" s="411"/>
      <c r="D380" s="396" t="s">
        <v>840</v>
      </c>
      <c r="E380" s="396" t="s">
        <v>1054</v>
      </c>
      <c r="F380" s="396">
        <v>12305207</v>
      </c>
      <c r="G380" s="398"/>
    </row>
    <row r="381" spans="3:7" ht="31.5" x14ac:dyDescent="0.2">
      <c r="C381" s="411"/>
      <c r="D381" s="396" t="s">
        <v>847</v>
      </c>
      <c r="E381" s="396" t="s">
        <v>1055</v>
      </c>
      <c r="F381" s="396">
        <v>56758220</v>
      </c>
      <c r="G381" s="398"/>
    </row>
    <row r="382" spans="3:7" ht="15.75" x14ac:dyDescent="0.2">
      <c r="C382" s="411"/>
      <c r="D382" s="396" t="s">
        <v>839</v>
      </c>
      <c r="E382" s="396" t="s">
        <v>1056</v>
      </c>
      <c r="F382" s="396">
        <v>12305132</v>
      </c>
      <c r="G382" s="398"/>
    </row>
    <row r="383" spans="3:7" ht="31.5" x14ac:dyDescent="0.2">
      <c r="C383" s="411"/>
      <c r="D383" s="396" t="s">
        <v>873</v>
      </c>
      <c r="E383" s="396" t="s">
        <v>1057</v>
      </c>
      <c r="F383" s="396">
        <v>68751999</v>
      </c>
      <c r="G383" s="398"/>
    </row>
    <row r="384" spans="3:7" ht="15.75" x14ac:dyDescent="0.2">
      <c r="C384" s="411"/>
      <c r="D384" s="396" t="s">
        <v>839</v>
      </c>
      <c r="E384" s="396" t="s">
        <v>1058</v>
      </c>
      <c r="F384" s="396">
        <v>12305173</v>
      </c>
      <c r="G384" s="398"/>
    </row>
    <row r="385" spans="3:7" ht="31.5" x14ac:dyDescent="0.2">
      <c r="C385" s="435"/>
      <c r="D385" s="416" t="s">
        <v>873</v>
      </c>
      <c r="E385" s="416" t="s">
        <v>1059</v>
      </c>
      <c r="F385" s="416">
        <v>58487547</v>
      </c>
      <c r="G385" s="398"/>
    </row>
    <row r="386" spans="3:7" ht="15.75" x14ac:dyDescent="0.2">
      <c r="C386" s="435"/>
      <c r="D386" s="416" t="s">
        <v>839</v>
      </c>
      <c r="E386" s="416" t="s">
        <v>1060</v>
      </c>
      <c r="F386" s="416">
        <v>12305157</v>
      </c>
      <c r="G386" s="398"/>
    </row>
    <row r="387" spans="3:7" ht="31.5" x14ac:dyDescent="0.2">
      <c r="C387" s="435"/>
      <c r="D387" s="416" t="s">
        <v>873</v>
      </c>
      <c r="E387" s="416" t="s">
        <v>1061</v>
      </c>
      <c r="F387" s="416">
        <v>57738577</v>
      </c>
      <c r="G387" s="398"/>
    </row>
    <row r="388" spans="3:7" ht="15.75" x14ac:dyDescent="0.2">
      <c r="C388" s="435"/>
      <c r="D388" s="416"/>
      <c r="E388" s="416"/>
      <c r="F388" s="416"/>
      <c r="G388" s="398"/>
    </row>
    <row r="389" spans="3:7" ht="15.75" x14ac:dyDescent="0.2">
      <c r="C389" s="435"/>
      <c r="D389" s="418"/>
      <c r="E389" s="416"/>
      <c r="F389" s="416"/>
      <c r="G389" s="398"/>
    </row>
    <row r="390" spans="3:7" ht="15.75" x14ac:dyDescent="0.2">
      <c r="C390" s="435"/>
      <c r="D390" s="421" t="s">
        <v>800</v>
      </c>
      <c r="E390" s="416"/>
      <c r="F390" s="421">
        <v>57913022</v>
      </c>
      <c r="G390" s="398"/>
    </row>
    <row r="391" spans="3:7" ht="15.75" x14ac:dyDescent="0.2">
      <c r="C391" s="435"/>
      <c r="D391" s="416" t="s">
        <v>829</v>
      </c>
      <c r="E391" s="416" t="s">
        <v>1063</v>
      </c>
      <c r="F391" s="416">
        <v>59273912</v>
      </c>
      <c r="G391" s="422"/>
    </row>
    <row r="392" spans="3:7" ht="15.75" x14ac:dyDescent="0.2">
      <c r="C392" s="435"/>
      <c r="D392" s="416" t="s">
        <v>885</v>
      </c>
      <c r="E392" s="416" t="s">
        <v>1064</v>
      </c>
      <c r="F392" s="416">
        <v>203455951</v>
      </c>
      <c r="G392" s="422"/>
    </row>
    <row r="393" spans="3:7" ht="15.75" x14ac:dyDescent="0.2">
      <c r="C393" s="435"/>
      <c r="D393" s="416" t="s">
        <v>831</v>
      </c>
      <c r="E393" s="416" t="s">
        <v>1065</v>
      </c>
      <c r="F393" s="416">
        <v>203344890</v>
      </c>
      <c r="G393" s="422"/>
    </row>
    <row r="394" spans="3:7" ht="15.75" x14ac:dyDescent="0.2">
      <c r="C394" s="435"/>
      <c r="D394" s="416" t="s">
        <v>831</v>
      </c>
      <c r="E394" s="416" t="s">
        <v>1066</v>
      </c>
      <c r="F394" s="416">
        <v>208831628</v>
      </c>
      <c r="G394" s="422"/>
    </row>
    <row r="395" spans="3:7" ht="15.75" x14ac:dyDescent="0.2">
      <c r="C395" s="435"/>
      <c r="D395" s="416" t="s">
        <v>831</v>
      </c>
      <c r="E395" s="416" t="s">
        <v>1067</v>
      </c>
      <c r="F395" s="416">
        <v>315264036</v>
      </c>
      <c r="G395" s="422"/>
    </row>
    <row r="396" spans="3:7" ht="15.75" x14ac:dyDescent="0.2">
      <c r="C396" s="435"/>
      <c r="D396" s="416"/>
      <c r="E396" s="416"/>
      <c r="F396" s="416"/>
      <c r="G396" s="422"/>
    </row>
    <row r="397" spans="3:7" ht="31.5" x14ac:dyDescent="0.2">
      <c r="C397" s="395"/>
      <c r="D397" s="436" t="s">
        <v>1068</v>
      </c>
      <c r="E397" s="418"/>
      <c r="F397" s="410">
        <v>56786429</v>
      </c>
      <c r="G397" s="398"/>
    </row>
    <row r="398" spans="3:7" ht="15.75" x14ac:dyDescent="0.2">
      <c r="C398" s="395"/>
      <c r="D398" s="418" t="s">
        <v>829</v>
      </c>
      <c r="E398" s="418" t="s">
        <v>1069</v>
      </c>
      <c r="F398" s="400">
        <v>57140113</v>
      </c>
      <c r="G398" s="398"/>
    </row>
    <row r="399" spans="3:7" ht="15.75" x14ac:dyDescent="0.2">
      <c r="C399" s="395"/>
      <c r="D399" s="418" t="s">
        <v>833</v>
      </c>
      <c r="E399" s="418" t="s">
        <v>1070</v>
      </c>
      <c r="F399" s="400">
        <v>204508857</v>
      </c>
      <c r="G399" s="398"/>
    </row>
    <row r="400" spans="3:7" ht="15.75" x14ac:dyDescent="0.2">
      <c r="C400" s="395"/>
      <c r="D400" s="418" t="s">
        <v>833</v>
      </c>
      <c r="E400" s="418" t="s">
        <v>1071</v>
      </c>
      <c r="F400" s="400">
        <v>313540783</v>
      </c>
      <c r="G400" s="398"/>
    </row>
    <row r="401" spans="3:7" ht="15.75" x14ac:dyDescent="0.2">
      <c r="C401" s="395"/>
      <c r="D401" s="418" t="s">
        <v>833</v>
      </c>
      <c r="E401" s="418" t="s">
        <v>1072</v>
      </c>
      <c r="F401" s="400">
        <v>208666214</v>
      </c>
      <c r="G401" s="398"/>
    </row>
    <row r="402" spans="3:7" ht="15.75" x14ac:dyDescent="0.2">
      <c r="C402" s="395"/>
      <c r="D402" s="418" t="s">
        <v>844</v>
      </c>
      <c r="E402" s="418" t="s">
        <v>1073</v>
      </c>
      <c r="F402" s="400">
        <v>5136601</v>
      </c>
      <c r="G402" s="398"/>
    </row>
    <row r="403" spans="3:7" ht="15.75" x14ac:dyDescent="0.2">
      <c r="C403" s="395"/>
      <c r="D403" s="418" t="s">
        <v>845</v>
      </c>
      <c r="E403" s="418" t="s">
        <v>1074</v>
      </c>
      <c r="F403" s="400">
        <v>545679</v>
      </c>
      <c r="G403" s="398"/>
    </row>
    <row r="404" spans="3:7" ht="15.75" x14ac:dyDescent="0.2">
      <c r="C404" s="395"/>
      <c r="D404" s="418" t="s">
        <v>839</v>
      </c>
      <c r="E404" s="418" t="s">
        <v>1075</v>
      </c>
      <c r="F404" s="400">
        <v>24664914</v>
      </c>
      <c r="G404" s="398"/>
    </row>
    <row r="405" spans="3:7" ht="15.75" x14ac:dyDescent="0.2">
      <c r="C405" s="395"/>
      <c r="D405" s="418" t="s">
        <v>839</v>
      </c>
      <c r="E405" s="418" t="s">
        <v>1076</v>
      </c>
      <c r="F405" s="400">
        <v>58133893</v>
      </c>
      <c r="G405" s="398"/>
    </row>
    <row r="406" spans="3:7" ht="15.75" x14ac:dyDescent="0.2">
      <c r="C406" s="395"/>
      <c r="D406" s="418"/>
      <c r="E406" s="418"/>
      <c r="F406" s="400"/>
      <c r="G406" s="398"/>
    </row>
    <row r="407" spans="3:7" ht="15.75" x14ac:dyDescent="0.2">
      <c r="C407" s="395"/>
      <c r="D407" s="436" t="s">
        <v>804</v>
      </c>
      <c r="E407" s="418"/>
      <c r="F407" s="410">
        <v>22282966</v>
      </c>
      <c r="G407" s="398"/>
    </row>
    <row r="408" spans="3:7" ht="15.75" x14ac:dyDescent="0.2">
      <c r="C408" s="395"/>
      <c r="D408" s="437" t="s">
        <v>844</v>
      </c>
      <c r="E408" s="418" t="s">
        <v>1077</v>
      </c>
      <c r="F408" s="400">
        <v>2516029</v>
      </c>
      <c r="G408" s="398"/>
    </row>
    <row r="409" spans="3:7" ht="15.75" x14ac:dyDescent="0.2">
      <c r="C409" s="395"/>
      <c r="D409" s="437" t="s">
        <v>829</v>
      </c>
      <c r="E409" s="418" t="s">
        <v>1078</v>
      </c>
      <c r="F409" s="400">
        <v>24371346</v>
      </c>
      <c r="G409" s="398"/>
    </row>
    <row r="410" spans="3:7" ht="15.75" x14ac:dyDescent="0.2">
      <c r="C410" s="395"/>
      <c r="D410" s="437" t="s">
        <v>839</v>
      </c>
      <c r="E410" s="418" t="s">
        <v>1079</v>
      </c>
      <c r="F410" s="400">
        <v>24323719</v>
      </c>
      <c r="G410" s="398"/>
    </row>
    <row r="411" spans="3:7" ht="15.75" x14ac:dyDescent="0.2">
      <c r="C411" s="395"/>
      <c r="D411" s="437" t="s">
        <v>840</v>
      </c>
      <c r="E411" s="418" t="s">
        <v>1080</v>
      </c>
      <c r="F411" s="400">
        <v>25142928</v>
      </c>
      <c r="G411" s="398"/>
    </row>
    <row r="412" spans="3:7" ht="15.75" x14ac:dyDescent="0.2">
      <c r="C412" s="395"/>
      <c r="D412" s="437" t="s">
        <v>831</v>
      </c>
      <c r="E412" s="418" t="s">
        <v>1081</v>
      </c>
      <c r="F412" s="400">
        <v>208939678</v>
      </c>
      <c r="G412" s="398"/>
    </row>
    <row r="413" spans="3:7" ht="15.75" x14ac:dyDescent="0.2">
      <c r="C413" s="395"/>
      <c r="D413" s="437" t="s">
        <v>831</v>
      </c>
      <c r="E413" s="418" t="s">
        <v>1082</v>
      </c>
      <c r="F413" s="400">
        <v>324076082</v>
      </c>
      <c r="G413" s="398"/>
    </row>
    <row r="414" spans="3:7" ht="15.75" x14ac:dyDescent="0.2">
      <c r="C414" s="395"/>
      <c r="D414" s="437" t="s">
        <v>831</v>
      </c>
      <c r="E414" s="418" t="s">
        <v>1083</v>
      </c>
      <c r="F414" s="400">
        <v>217398692</v>
      </c>
      <c r="G414" s="398"/>
    </row>
    <row r="415" spans="3:7" ht="15.75" x14ac:dyDescent="0.2">
      <c r="C415" s="395"/>
      <c r="D415" s="437"/>
      <c r="E415" s="418"/>
      <c r="F415" s="400"/>
      <c r="G415" s="398"/>
    </row>
    <row r="416" spans="3:7" ht="47.25" x14ac:dyDescent="0.2">
      <c r="C416" s="395"/>
      <c r="D416" s="438" t="s">
        <v>803</v>
      </c>
      <c r="E416" s="418"/>
      <c r="F416" s="410">
        <v>29379559</v>
      </c>
      <c r="G416" s="439"/>
    </row>
    <row r="417" spans="3:7" ht="15.75" x14ac:dyDescent="0.2">
      <c r="C417" s="395"/>
      <c r="D417" s="440" t="s">
        <v>837</v>
      </c>
      <c r="E417" s="418" t="s">
        <v>1084</v>
      </c>
      <c r="F417" s="400">
        <v>28668333</v>
      </c>
      <c r="G417" s="439"/>
    </row>
    <row r="418" spans="3:7" ht="15.75" x14ac:dyDescent="0.2">
      <c r="C418" s="395"/>
      <c r="D418" s="440" t="s">
        <v>839</v>
      </c>
      <c r="E418" s="418" t="s">
        <v>1085</v>
      </c>
      <c r="F418" s="400">
        <v>24508020</v>
      </c>
      <c r="G418" s="439"/>
    </row>
    <row r="419" spans="3:7" ht="15.75" x14ac:dyDescent="0.2">
      <c r="C419" s="395"/>
      <c r="D419" s="440" t="s">
        <v>844</v>
      </c>
      <c r="E419" s="418" t="s">
        <v>1086</v>
      </c>
      <c r="F419" s="400">
        <v>834358</v>
      </c>
      <c r="G419" s="439"/>
    </row>
    <row r="420" spans="3:7" ht="15.75" x14ac:dyDescent="0.2">
      <c r="C420" s="395"/>
      <c r="D420" s="440" t="s">
        <v>845</v>
      </c>
      <c r="E420" s="418" t="s">
        <v>1087</v>
      </c>
      <c r="F420" s="400">
        <v>8973711</v>
      </c>
      <c r="G420" s="439"/>
    </row>
    <row r="421" spans="3:7" ht="15.75" x14ac:dyDescent="0.2">
      <c r="C421" s="395"/>
      <c r="D421" s="440" t="s">
        <v>1088</v>
      </c>
      <c r="E421" s="418" t="s">
        <v>1089</v>
      </c>
      <c r="F421" s="400">
        <v>8973703</v>
      </c>
      <c r="G421" s="439"/>
    </row>
    <row r="422" spans="3:7" ht="15.75" x14ac:dyDescent="0.2">
      <c r="C422" s="395"/>
      <c r="D422" s="440" t="s">
        <v>831</v>
      </c>
      <c r="E422" s="418" t="s">
        <v>1090</v>
      </c>
      <c r="F422" s="400">
        <v>211330345</v>
      </c>
      <c r="G422" s="439"/>
    </row>
    <row r="423" spans="3:7" ht="15.75" x14ac:dyDescent="0.2">
      <c r="C423" s="395"/>
      <c r="D423" s="440" t="s">
        <v>831</v>
      </c>
      <c r="E423" s="418" t="s">
        <v>1091</v>
      </c>
      <c r="F423" s="400">
        <v>326391497</v>
      </c>
      <c r="G423" s="439"/>
    </row>
    <row r="424" spans="3:7" ht="15.75" x14ac:dyDescent="0.2">
      <c r="C424" s="395"/>
      <c r="D424" s="440" t="s">
        <v>833</v>
      </c>
      <c r="E424" s="418" t="s">
        <v>1092</v>
      </c>
      <c r="F424" s="400">
        <v>326550597</v>
      </c>
      <c r="G424" s="398"/>
    </row>
    <row r="425" spans="3:7" ht="15.75" x14ac:dyDescent="0.2">
      <c r="C425" s="395"/>
      <c r="D425" s="440"/>
      <c r="E425" s="418"/>
      <c r="F425" s="400"/>
      <c r="G425" s="398"/>
    </row>
    <row r="426" spans="3:7" ht="15.75" x14ac:dyDescent="0.2">
      <c r="C426" s="395"/>
      <c r="D426" s="441" t="s">
        <v>805</v>
      </c>
      <c r="E426" s="418"/>
      <c r="F426" s="410">
        <v>31804834</v>
      </c>
      <c r="G426" s="398"/>
    </row>
    <row r="427" spans="3:7" ht="15.75" x14ac:dyDescent="0.2">
      <c r="C427" s="395"/>
      <c r="D427" s="440" t="s">
        <v>829</v>
      </c>
      <c r="E427" s="418" t="s">
        <v>1093</v>
      </c>
      <c r="F427" s="400">
        <v>38243259</v>
      </c>
      <c r="G427" s="398"/>
    </row>
    <row r="428" spans="3:7" ht="15.75" x14ac:dyDescent="0.2">
      <c r="C428" s="395"/>
      <c r="D428" s="440" t="s">
        <v>833</v>
      </c>
      <c r="E428" s="418" t="s">
        <v>1094</v>
      </c>
      <c r="F428" s="400">
        <v>21547617</v>
      </c>
      <c r="G428" s="398"/>
    </row>
    <row r="429" spans="3:7" ht="15.75" x14ac:dyDescent="0.2">
      <c r="C429" s="395"/>
      <c r="D429" s="440" t="s">
        <v>831</v>
      </c>
      <c r="E429" s="418" t="s">
        <v>1095</v>
      </c>
      <c r="F429" s="400">
        <v>327794392</v>
      </c>
      <c r="G429" s="398"/>
    </row>
    <row r="430" spans="3:7" ht="15.75" x14ac:dyDescent="0.2">
      <c r="C430" s="395"/>
      <c r="D430" s="440" t="s">
        <v>844</v>
      </c>
      <c r="E430" s="418" t="s">
        <v>1096</v>
      </c>
      <c r="F430" s="400">
        <v>10196095</v>
      </c>
      <c r="G430" s="398"/>
    </row>
    <row r="431" spans="3:7" ht="15.75" x14ac:dyDescent="0.2">
      <c r="C431" s="395"/>
      <c r="D431" s="440" t="s">
        <v>845</v>
      </c>
      <c r="E431" s="418" t="s">
        <v>1097</v>
      </c>
      <c r="F431" s="400">
        <v>50433846</v>
      </c>
      <c r="G431" s="398"/>
    </row>
    <row r="432" spans="3:7" ht="15.75" x14ac:dyDescent="0.2">
      <c r="C432" s="395"/>
      <c r="D432" s="440" t="s">
        <v>839</v>
      </c>
      <c r="E432" s="418" t="s">
        <v>1098</v>
      </c>
      <c r="F432" s="400">
        <v>33447335</v>
      </c>
      <c r="G432" s="398"/>
    </row>
    <row r="433" spans="3:7" ht="31.5" x14ac:dyDescent="0.2">
      <c r="C433" s="395"/>
      <c r="D433" s="440" t="s">
        <v>873</v>
      </c>
      <c r="E433" s="418" t="s">
        <v>1099</v>
      </c>
      <c r="F433" s="400">
        <v>37661089</v>
      </c>
      <c r="G433" s="398"/>
    </row>
    <row r="434" spans="3:7" ht="15.75" x14ac:dyDescent="0.2">
      <c r="C434" s="395"/>
      <c r="D434" s="440" t="s">
        <v>839</v>
      </c>
      <c r="E434" s="418" t="s">
        <v>1100</v>
      </c>
      <c r="F434" s="400">
        <v>52986304</v>
      </c>
      <c r="G434" s="398"/>
    </row>
    <row r="435" spans="3:7" ht="31.5" x14ac:dyDescent="0.2">
      <c r="C435" s="395"/>
      <c r="D435" s="440" t="s">
        <v>873</v>
      </c>
      <c r="E435" s="418" t="s">
        <v>1101</v>
      </c>
      <c r="F435" s="400">
        <v>36119071</v>
      </c>
      <c r="G435" s="398"/>
    </row>
    <row r="436" spans="3:7" ht="15.75" x14ac:dyDescent="0.2">
      <c r="C436" s="395"/>
      <c r="D436" s="440" t="s">
        <v>839</v>
      </c>
      <c r="E436" s="418" t="s">
        <v>1102</v>
      </c>
      <c r="F436" s="400">
        <v>37023330</v>
      </c>
      <c r="G436" s="398"/>
    </row>
    <row r="437" spans="3:7" ht="15.75" x14ac:dyDescent="0.2">
      <c r="C437" s="395"/>
      <c r="D437" s="440"/>
      <c r="E437" s="418"/>
      <c r="F437" s="400"/>
      <c r="G437" s="398"/>
    </row>
    <row r="438" spans="3:7" ht="31.5" x14ac:dyDescent="0.2">
      <c r="C438" s="395"/>
      <c r="D438" s="441" t="s">
        <v>806</v>
      </c>
      <c r="E438" s="418"/>
      <c r="F438" s="410">
        <v>23897432</v>
      </c>
      <c r="G438" s="398"/>
    </row>
    <row r="439" spans="3:7" ht="15.75" x14ac:dyDescent="0.2">
      <c r="C439" s="395"/>
      <c r="D439" s="440" t="s">
        <v>837</v>
      </c>
      <c r="E439" s="418" t="s">
        <v>1103</v>
      </c>
      <c r="F439" s="440">
        <v>22313886</v>
      </c>
      <c r="G439" s="398"/>
    </row>
    <row r="440" spans="3:7" ht="15.75" x14ac:dyDescent="0.2">
      <c r="C440" s="395"/>
      <c r="D440" s="440" t="s">
        <v>1104</v>
      </c>
      <c r="E440" s="418" t="s">
        <v>1105</v>
      </c>
      <c r="F440" s="440">
        <v>208522508</v>
      </c>
      <c r="G440" s="398"/>
    </row>
    <row r="441" spans="3:7" ht="15.75" x14ac:dyDescent="0.2">
      <c r="C441" s="395"/>
      <c r="D441" s="440" t="s">
        <v>1104</v>
      </c>
      <c r="E441" s="418" t="s">
        <v>1106</v>
      </c>
      <c r="F441" s="440">
        <v>209532456</v>
      </c>
      <c r="G441" s="398"/>
    </row>
    <row r="442" spans="3:7" ht="15.75" x14ac:dyDescent="0.2">
      <c r="C442" s="395"/>
      <c r="D442" s="440" t="s">
        <v>1104</v>
      </c>
      <c r="E442" s="418" t="s">
        <v>1107</v>
      </c>
      <c r="F442" s="440">
        <v>216002402</v>
      </c>
      <c r="G442" s="398"/>
    </row>
    <row r="443" spans="3:7" ht="15.75" x14ac:dyDescent="0.2">
      <c r="C443" s="395"/>
      <c r="D443" s="440" t="s">
        <v>845</v>
      </c>
      <c r="E443" s="418" t="s">
        <v>1108</v>
      </c>
      <c r="F443" s="440">
        <v>4029377</v>
      </c>
      <c r="G443" s="398"/>
    </row>
    <row r="444" spans="3:7" ht="15.75" x14ac:dyDescent="0.2">
      <c r="C444" s="395"/>
      <c r="D444" s="440" t="s">
        <v>844</v>
      </c>
      <c r="E444" s="418" t="s">
        <v>1109</v>
      </c>
      <c r="F444" s="440">
        <v>9247719</v>
      </c>
      <c r="G444" s="398"/>
    </row>
    <row r="445" spans="3:7" ht="15.75" x14ac:dyDescent="0.2">
      <c r="C445" s="395"/>
      <c r="D445" s="440" t="s">
        <v>840</v>
      </c>
      <c r="E445" s="418" t="s">
        <v>1110</v>
      </c>
      <c r="F445" s="440">
        <v>28956332</v>
      </c>
      <c r="G445" s="398"/>
    </row>
    <row r="446" spans="3:7" ht="15.75" x14ac:dyDescent="0.2">
      <c r="C446" s="395"/>
      <c r="D446" s="440" t="s">
        <v>839</v>
      </c>
      <c r="E446" s="418" t="s">
        <v>1111</v>
      </c>
      <c r="F446" s="440">
        <v>35799238</v>
      </c>
      <c r="G446" s="398"/>
    </row>
    <row r="447" spans="3:7" ht="31.5" x14ac:dyDescent="0.2">
      <c r="C447" s="395"/>
      <c r="D447" s="440" t="s">
        <v>873</v>
      </c>
      <c r="E447" s="418" t="s">
        <v>1112</v>
      </c>
      <c r="F447" s="440">
        <v>38500054</v>
      </c>
      <c r="G447" s="398"/>
    </row>
    <row r="448" spans="3:7" ht="15.75" x14ac:dyDescent="0.2">
      <c r="C448" s="395"/>
      <c r="D448" s="440"/>
      <c r="E448" s="418"/>
      <c r="F448" s="440"/>
      <c r="G448" s="398"/>
    </row>
    <row r="449" spans="3:7" ht="31.5" x14ac:dyDescent="0.2">
      <c r="C449" s="395"/>
      <c r="D449" s="441" t="s">
        <v>807</v>
      </c>
      <c r="E449" s="418"/>
      <c r="F449" s="418">
        <v>52119294</v>
      </c>
      <c r="G449" s="398"/>
    </row>
    <row r="450" spans="3:7" ht="15.75" x14ac:dyDescent="0.2">
      <c r="C450" s="395"/>
      <c r="D450" s="418" t="s">
        <v>837</v>
      </c>
      <c r="E450" s="418" t="s">
        <v>1113</v>
      </c>
      <c r="F450" s="418">
        <v>10984250</v>
      </c>
      <c r="G450" s="398"/>
    </row>
    <row r="451" spans="3:7" ht="15.75" x14ac:dyDescent="0.2">
      <c r="C451" s="395"/>
      <c r="D451" s="418" t="s">
        <v>840</v>
      </c>
      <c r="E451" s="418" t="s">
        <v>1114</v>
      </c>
      <c r="F451" s="418">
        <v>50662758</v>
      </c>
      <c r="G451" s="398"/>
    </row>
    <row r="452" spans="3:7" ht="31.5" x14ac:dyDescent="0.2">
      <c r="C452" s="395"/>
      <c r="D452" s="418" t="s">
        <v>847</v>
      </c>
      <c r="E452" s="418" t="s">
        <v>1115</v>
      </c>
      <c r="F452" s="418">
        <v>59168500</v>
      </c>
      <c r="G452" s="398"/>
    </row>
    <row r="453" spans="3:7" ht="15.75" x14ac:dyDescent="0.2">
      <c r="C453" s="395"/>
      <c r="D453" s="418" t="s">
        <v>839</v>
      </c>
      <c r="E453" s="418" t="s">
        <v>1116</v>
      </c>
      <c r="F453" s="418">
        <v>56192388</v>
      </c>
      <c r="G453" s="398"/>
    </row>
    <row r="454" spans="3:7" ht="31.5" x14ac:dyDescent="0.2">
      <c r="C454" s="395"/>
      <c r="D454" s="418" t="s">
        <v>873</v>
      </c>
      <c r="E454" s="418" t="s">
        <v>1117</v>
      </c>
      <c r="F454" s="418">
        <v>64947963</v>
      </c>
      <c r="G454" s="398"/>
    </row>
    <row r="455" spans="3:7" ht="15.75" x14ac:dyDescent="0.2">
      <c r="C455" s="395"/>
      <c r="D455" s="418" t="s">
        <v>845</v>
      </c>
      <c r="E455" s="418" t="s">
        <v>1118</v>
      </c>
      <c r="F455" s="418">
        <v>3316056</v>
      </c>
      <c r="G455" s="398"/>
    </row>
    <row r="456" spans="3:7" ht="15.75" x14ac:dyDescent="0.2">
      <c r="C456" s="395"/>
      <c r="D456" s="418" t="s">
        <v>833</v>
      </c>
      <c r="E456" s="418" t="s">
        <v>1119</v>
      </c>
      <c r="F456" s="418">
        <v>40444903</v>
      </c>
      <c r="G456" s="398"/>
    </row>
    <row r="457" spans="3:7" ht="15.75" x14ac:dyDescent="0.2">
      <c r="C457" s="395"/>
      <c r="D457" s="418" t="s">
        <v>833</v>
      </c>
      <c r="E457" s="418" t="s">
        <v>1120</v>
      </c>
      <c r="F457" s="418">
        <v>66250879</v>
      </c>
      <c r="G457" s="398"/>
    </row>
    <row r="458" spans="3:7" ht="31.5" x14ac:dyDescent="0.2">
      <c r="C458" s="395"/>
      <c r="D458" s="418" t="s">
        <v>1121</v>
      </c>
      <c r="E458" s="418" t="s">
        <v>1122</v>
      </c>
      <c r="F458" s="418">
        <v>60718608</v>
      </c>
      <c r="G458" s="398"/>
    </row>
    <row r="459" spans="3:7" ht="15.75" x14ac:dyDescent="0.2">
      <c r="C459" s="395"/>
      <c r="D459" s="418" t="s">
        <v>833</v>
      </c>
      <c r="E459" s="418" t="s">
        <v>1123</v>
      </c>
      <c r="F459" s="418">
        <v>38211199</v>
      </c>
      <c r="G459" s="398"/>
    </row>
    <row r="460" spans="3:7" ht="15.75" x14ac:dyDescent="0.2">
      <c r="C460" s="395"/>
      <c r="D460" s="418" t="s">
        <v>833</v>
      </c>
      <c r="E460" s="418" t="s">
        <v>1124</v>
      </c>
      <c r="F460" s="418">
        <v>304968522</v>
      </c>
      <c r="G460" s="398"/>
    </row>
    <row r="461" spans="3:7" ht="15.75" x14ac:dyDescent="0.2">
      <c r="C461" s="395"/>
      <c r="D461" s="418"/>
      <c r="E461" s="418"/>
      <c r="F461" s="418"/>
      <c r="G461" s="398"/>
    </row>
    <row r="462" spans="3:7" ht="31.5" x14ac:dyDescent="0.2">
      <c r="C462" s="395"/>
      <c r="D462" s="442" t="s">
        <v>808</v>
      </c>
      <c r="E462" s="443"/>
      <c r="F462" s="442">
        <v>68596907</v>
      </c>
      <c r="G462" s="398"/>
    </row>
    <row r="463" spans="3:7" ht="15.75" x14ac:dyDescent="0.2">
      <c r="C463" s="395"/>
      <c r="D463" s="440" t="s">
        <v>1125</v>
      </c>
      <c r="E463" s="444" t="s">
        <v>1126</v>
      </c>
      <c r="F463" s="440">
        <v>10412054</v>
      </c>
      <c r="G463" s="398"/>
    </row>
    <row r="464" spans="3:7" ht="15.75" x14ac:dyDescent="0.2">
      <c r="C464" s="445"/>
      <c r="D464" s="440" t="s">
        <v>1127</v>
      </c>
      <c r="E464" s="444" t="s">
        <v>1128</v>
      </c>
      <c r="F464" s="440">
        <v>64649114</v>
      </c>
      <c r="G464" s="398"/>
    </row>
    <row r="465" spans="3:7" ht="15.75" x14ac:dyDescent="0.2">
      <c r="C465" s="445"/>
      <c r="D465" s="440" t="s">
        <v>840</v>
      </c>
      <c r="E465" s="444" t="s">
        <v>1129</v>
      </c>
      <c r="F465" s="440">
        <v>58954294</v>
      </c>
      <c r="G465" s="398"/>
    </row>
    <row r="466" spans="3:7" ht="15.75" x14ac:dyDescent="0.2">
      <c r="C466" s="445"/>
      <c r="D466" s="440" t="s">
        <v>840</v>
      </c>
      <c r="E466" s="444" t="s">
        <v>1130</v>
      </c>
      <c r="F466" s="440">
        <v>29542974</v>
      </c>
      <c r="G466" s="398"/>
    </row>
    <row r="467" spans="3:7" ht="15.75" x14ac:dyDescent="0.2">
      <c r="C467" s="445"/>
      <c r="D467" s="440" t="s">
        <v>831</v>
      </c>
      <c r="E467" s="444" t="s">
        <v>1131</v>
      </c>
      <c r="F467" s="440">
        <v>26548727</v>
      </c>
      <c r="G467" s="398"/>
    </row>
    <row r="468" spans="3:7" ht="15.75" x14ac:dyDescent="0.2">
      <c r="C468" s="445"/>
      <c r="D468" s="440" t="s">
        <v>833</v>
      </c>
      <c r="E468" s="444" t="s">
        <v>1132</v>
      </c>
      <c r="F468" s="440">
        <v>204054159</v>
      </c>
      <c r="G468" s="398"/>
    </row>
    <row r="469" spans="3:7" ht="15.75" x14ac:dyDescent="0.25">
      <c r="C469" s="445"/>
      <c r="D469" s="440" t="s">
        <v>831</v>
      </c>
      <c r="E469" s="444" t="s">
        <v>1133</v>
      </c>
      <c r="F469" s="440">
        <v>325016152</v>
      </c>
      <c r="G469" s="446"/>
    </row>
    <row r="470" spans="3:7" ht="15.75" x14ac:dyDescent="0.25">
      <c r="C470" s="445"/>
      <c r="D470" s="440"/>
      <c r="E470" s="440"/>
      <c r="F470" s="440"/>
      <c r="G470" s="446"/>
    </row>
    <row r="471" spans="3:7" ht="63" x14ac:dyDescent="0.25">
      <c r="C471" s="445" t="s">
        <v>11</v>
      </c>
      <c r="D471" s="397"/>
      <c r="E471" s="440"/>
      <c r="F471" s="441">
        <v>510855927</v>
      </c>
      <c r="G471" s="446"/>
    </row>
    <row r="472" spans="3:7" ht="15.75" x14ac:dyDescent="0.2">
      <c r="C472" s="411"/>
      <c r="D472" s="400"/>
      <c r="E472" s="400"/>
      <c r="F472" s="396"/>
      <c r="G472" s="422"/>
    </row>
    <row r="473" spans="3:7" ht="31.5" x14ac:dyDescent="0.2">
      <c r="C473" s="411"/>
      <c r="D473" s="342" t="s">
        <v>1227</v>
      </c>
      <c r="E473" s="333"/>
      <c r="F473" s="331">
        <v>69323277</v>
      </c>
      <c r="G473" s="422"/>
    </row>
    <row r="474" spans="3:7" ht="15.75" x14ac:dyDescent="0.2">
      <c r="C474" s="411"/>
      <c r="D474" s="333" t="s">
        <v>829</v>
      </c>
      <c r="E474" s="333" t="s">
        <v>1228</v>
      </c>
      <c r="F474" s="330">
        <v>22493019</v>
      </c>
      <c r="G474" s="398"/>
    </row>
    <row r="475" spans="3:7" ht="15.75" x14ac:dyDescent="0.2">
      <c r="C475" s="411"/>
      <c r="D475" s="333" t="s">
        <v>831</v>
      </c>
      <c r="E475" s="333" t="s">
        <v>1229</v>
      </c>
      <c r="F475" s="330">
        <v>311122790</v>
      </c>
      <c r="G475" s="398"/>
    </row>
    <row r="476" spans="3:7" ht="15.75" x14ac:dyDescent="0.2">
      <c r="C476" s="411"/>
      <c r="D476" s="333" t="s">
        <v>833</v>
      </c>
      <c r="E476" s="333" t="s">
        <v>1230</v>
      </c>
      <c r="F476" s="330">
        <v>315026997</v>
      </c>
      <c r="G476" s="398"/>
    </row>
    <row r="477" spans="3:7" ht="15.75" x14ac:dyDescent="0.2">
      <c r="C477" s="411"/>
      <c r="D477" s="333" t="s">
        <v>831</v>
      </c>
      <c r="E477" s="333" t="s">
        <v>1231</v>
      </c>
      <c r="F477" s="330">
        <v>327942058</v>
      </c>
      <c r="G477" s="398"/>
    </row>
    <row r="478" spans="3:7" ht="15.75" x14ac:dyDescent="0.2">
      <c r="C478" s="411"/>
      <c r="D478" s="333" t="s">
        <v>833</v>
      </c>
      <c r="E478" s="333" t="s">
        <v>1232</v>
      </c>
      <c r="F478" s="330">
        <v>327942066</v>
      </c>
      <c r="G478" s="398"/>
    </row>
    <row r="479" spans="3:7" ht="15.75" x14ac:dyDescent="0.2">
      <c r="C479" s="411"/>
      <c r="D479" s="333"/>
      <c r="E479" s="333"/>
      <c r="F479" s="330"/>
      <c r="G479" s="398"/>
    </row>
    <row r="480" spans="3:7" ht="31.5" x14ac:dyDescent="0.2">
      <c r="C480" s="411"/>
      <c r="D480" s="342" t="s">
        <v>1234</v>
      </c>
      <c r="E480" s="333"/>
      <c r="F480" s="331">
        <v>29513736</v>
      </c>
      <c r="G480" s="398"/>
    </row>
    <row r="481" spans="3:7" ht="15.75" x14ac:dyDescent="0.2">
      <c r="C481" s="411"/>
      <c r="D481" s="333" t="s">
        <v>837</v>
      </c>
      <c r="E481" s="333" t="s">
        <v>1235</v>
      </c>
      <c r="F481" s="330">
        <v>29508512</v>
      </c>
      <c r="G481" s="398"/>
    </row>
    <row r="482" spans="3:7" ht="15.75" x14ac:dyDescent="0.2">
      <c r="C482" s="411"/>
      <c r="D482" s="333" t="s">
        <v>831</v>
      </c>
      <c r="E482" s="333" t="s">
        <v>1236</v>
      </c>
      <c r="F482" s="330">
        <v>208504621</v>
      </c>
      <c r="G482" s="398"/>
    </row>
    <row r="483" spans="3:7" ht="15.75" x14ac:dyDescent="0.2">
      <c r="C483" s="411"/>
      <c r="D483" s="333" t="s">
        <v>885</v>
      </c>
      <c r="E483" s="333" t="s">
        <v>1237</v>
      </c>
      <c r="F483" s="330">
        <v>207520135</v>
      </c>
      <c r="G483" s="398"/>
    </row>
    <row r="484" spans="3:7" ht="15.75" x14ac:dyDescent="0.2">
      <c r="C484" s="411"/>
      <c r="D484" s="333" t="s">
        <v>833</v>
      </c>
      <c r="E484" s="333" t="s">
        <v>1238</v>
      </c>
      <c r="F484" s="330">
        <v>325534873</v>
      </c>
      <c r="G484" s="398"/>
    </row>
    <row r="485" spans="3:7" ht="15.75" x14ac:dyDescent="0.2">
      <c r="C485" s="411"/>
      <c r="D485" s="333" t="s">
        <v>833</v>
      </c>
      <c r="E485" s="333" t="s">
        <v>1239</v>
      </c>
      <c r="F485" s="330">
        <v>216197228</v>
      </c>
      <c r="G485" s="398"/>
    </row>
    <row r="486" spans="3:7" ht="15.75" x14ac:dyDescent="0.2">
      <c r="C486" s="411"/>
      <c r="D486" s="400"/>
      <c r="E486" s="400"/>
      <c r="F486" s="396"/>
      <c r="G486" s="415"/>
    </row>
    <row r="487" spans="3:7" ht="63" x14ac:dyDescent="0.2">
      <c r="C487" s="447" t="s">
        <v>111</v>
      </c>
      <c r="D487" s="400"/>
      <c r="E487" s="400"/>
      <c r="F487" s="410">
        <v>511751513</v>
      </c>
      <c r="G487" s="415"/>
    </row>
    <row r="488" spans="3:7" ht="126" x14ac:dyDescent="0.2">
      <c r="C488" s="447" t="s">
        <v>115</v>
      </c>
      <c r="D488" s="400"/>
      <c r="E488" s="400"/>
      <c r="F488" s="410">
        <v>513477505</v>
      </c>
      <c r="G488" s="415"/>
    </row>
    <row r="489" spans="3:7" ht="15.75" x14ac:dyDescent="0.2">
      <c r="C489" s="448"/>
      <c r="D489" s="400"/>
      <c r="E489" s="400"/>
      <c r="F489" s="396"/>
      <c r="G489" s="415"/>
    </row>
    <row r="490" spans="3:7" ht="31.5" x14ac:dyDescent="0.2">
      <c r="C490" s="411"/>
      <c r="D490" s="410" t="s">
        <v>813</v>
      </c>
      <c r="E490" s="400"/>
      <c r="F490" s="397">
        <v>62398342</v>
      </c>
      <c r="G490" s="415"/>
    </row>
    <row r="491" spans="3:7" ht="15.75" x14ac:dyDescent="0.2">
      <c r="C491" s="411"/>
      <c r="D491" s="400" t="s">
        <v>829</v>
      </c>
      <c r="E491" s="400" t="s">
        <v>1134</v>
      </c>
      <c r="F491" s="396">
        <v>57104242</v>
      </c>
      <c r="G491" s="415"/>
    </row>
    <row r="492" spans="3:7" ht="15.75" x14ac:dyDescent="0.2">
      <c r="C492" s="411"/>
      <c r="D492" s="400" t="s">
        <v>833</v>
      </c>
      <c r="E492" s="400" t="s">
        <v>1135</v>
      </c>
      <c r="F492" s="396">
        <v>302772629</v>
      </c>
      <c r="G492" s="415"/>
    </row>
    <row r="493" spans="3:7" ht="15.75" x14ac:dyDescent="0.2">
      <c r="C493" s="411"/>
      <c r="D493" s="400" t="s">
        <v>829</v>
      </c>
      <c r="E493" s="400" t="s">
        <v>1136</v>
      </c>
      <c r="F493" s="396">
        <v>305265845</v>
      </c>
      <c r="G493" s="415"/>
    </row>
    <row r="494" spans="3:7" ht="15.75" x14ac:dyDescent="0.2">
      <c r="C494" s="411"/>
      <c r="D494" s="400" t="s">
        <v>844</v>
      </c>
      <c r="E494" s="400" t="s">
        <v>1137</v>
      </c>
      <c r="F494" s="396">
        <v>62398318</v>
      </c>
      <c r="G494" s="415"/>
    </row>
    <row r="495" spans="3:7" ht="15.75" x14ac:dyDescent="0.2">
      <c r="C495" s="411"/>
      <c r="D495" s="400" t="s">
        <v>840</v>
      </c>
      <c r="E495" s="400" t="s">
        <v>1138</v>
      </c>
      <c r="F495" s="396">
        <v>57952566</v>
      </c>
      <c r="G495" s="415"/>
    </row>
    <row r="496" spans="3:7" ht="15.75" x14ac:dyDescent="0.2">
      <c r="C496" s="411"/>
      <c r="D496" s="400"/>
      <c r="E496" s="400"/>
      <c r="F496" s="396"/>
      <c r="G496" s="415"/>
    </row>
    <row r="497" spans="3:7" ht="31.5" x14ac:dyDescent="0.2">
      <c r="C497" s="411"/>
      <c r="D497" s="410" t="s">
        <v>812</v>
      </c>
      <c r="E497" s="400"/>
      <c r="F497" s="410">
        <v>49736531</v>
      </c>
      <c r="G497" s="415"/>
    </row>
    <row r="498" spans="3:7" ht="15.75" x14ac:dyDescent="0.2">
      <c r="C498" s="411"/>
      <c r="D498" s="400" t="s">
        <v>837</v>
      </c>
      <c r="E498" s="400" t="s">
        <v>1139</v>
      </c>
      <c r="F498" s="400">
        <v>51599165</v>
      </c>
      <c r="G498" s="415"/>
    </row>
    <row r="499" spans="3:7" ht="15.75" x14ac:dyDescent="0.2">
      <c r="C499" s="411"/>
      <c r="D499" s="400" t="s">
        <v>831</v>
      </c>
      <c r="E499" s="400" t="s">
        <v>1140</v>
      </c>
      <c r="F499" s="400">
        <v>38785432</v>
      </c>
      <c r="G499" s="415"/>
    </row>
    <row r="500" spans="3:7" ht="15.75" x14ac:dyDescent="0.2">
      <c r="C500" s="411"/>
      <c r="D500" s="400"/>
      <c r="E500" s="400"/>
      <c r="F500" s="400"/>
      <c r="G500" s="415"/>
    </row>
    <row r="501" spans="3:7" ht="31.5" x14ac:dyDescent="0.2">
      <c r="C501" s="411"/>
      <c r="D501" s="410" t="s">
        <v>811</v>
      </c>
      <c r="E501" s="400"/>
      <c r="F501" s="410">
        <v>395111</v>
      </c>
      <c r="G501" s="415"/>
    </row>
    <row r="502" spans="3:7" ht="15.75" x14ac:dyDescent="0.2">
      <c r="C502" s="411"/>
      <c r="D502" s="400" t="s">
        <v>829</v>
      </c>
      <c r="E502" s="400" t="s">
        <v>1141</v>
      </c>
      <c r="F502" s="400">
        <v>8435596</v>
      </c>
      <c r="G502" s="415"/>
    </row>
    <row r="503" spans="3:7" ht="15.75" x14ac:dyDescent="0.2">
      <c r="C503" s="411"/>
      <c r="D503" s="400" t="s">
        <v>840</v>
      </c>
      <c r="E503" s="400" t="s">
        <v>1142</v>
      </c>
      <c r="F503" s="400">
        <v>39512</v>
      </c>
      <c r="G503" s="415"/>
    </row>
    <row r="504" spans="3:7" ht="15.75" x14ac:dyDescent="0.2">
      <c r="C504" s="411"/>
      <c r="D504" s="400" t="s">
        <v>840</v>
      </c>
      <c r="E504" s="400" t="s">
        <v>1143</v>
      </c>
      <c r="F504" s="400">
        <v>39513</v>
      </c>
      <c r="G504" s="415"/>
    </row>
    <row r="505" spans="3:7" ht="15.75" x14ac:dyDescent="0.2">
      <c r="C505" s="411"/>
      <c r="D505" s="400" t="s">
        <v>831</v>
      </c>
      <c r="E505" s="400" t="s">
        <v>1144</v>
      </c>
      <c r="F505" s="400">
        <v>59146522</v>
      </c>
      <c r="G505" s="415"/>
    </row>
    <row r="506" spans="3:7" ht="15.75" x14ac:dyDescent="0.2">
      <c r="C506" s="411"/>
      <c r="D506" s="400" t="s">
        <v>833</v>
      </c>
      <c r="E506" s="400" t="s">
        <v>1145</v>
      </c>
      <c r="F506" s="400">
        <v>29509122</v>
      </c>
      <c r="G506" s="415"/>
    </row>
    <row r="507" spans="3:7" ht="15.75" x14ac:dyDescent="0.2">
      <c r="C507" s="411"/>
      <c r="D507" s="400" t="s">
        <v>833</v>
      </c>
      <c r="E507" s="400" t="s">
        <v>1146</v>
      </c>
      <c r="F507" s="400">
        <v>28141661</v>
      </c>
      <c r="G507" s="415"/>
    </row>
    <row r="508" spans="3:7" ht="15.75" x14ac:dyDescent="0.2">
      <c r="C508" s="411"/>
      <c r="D508" s="400" t="s">
        <v>833</v>
      </c>
      <c r="E508" s="400" t="s">
        <v>1147</v>
      </c>
      <c r="F508" s="400">
        <v>12059481</v>
      </c>
      <c r="G508" s="415"/>
    </row>
    <row r="509" spans="3:7" ht="15.75" x14ac:dyDescent="0.2">
      <c r="C509" s="411"/>
      <c r="D509" s="400"/>
      <c r="E509" s="400"/>
      <c r="F509" s="396"/>
      <c r="G509" s="415"/>
    </row>
    <row r="510" spans="3:7" ht="15.75" x14ac:dyDescent="0.2">
      <c r="C510" s="411"/>
      <c r="D510" s="410" t="s">
        <v>815</v>
      </c>
      <c r="E510" s="400"/>
      <c r="F510" s="397">
        <v>12210456</v>
      </c>
      <c r="G510" s="415"/>
    </row>
    <row r="511" spans="3:7" ht="15.75" x14ac:dyDescent="0.2">
      <c r="C511" s="411"/>
      <c r="D511" s="400" t="s">
        <v>845</v>
      </c>
      <c r="E511" s="400" t="s">
        <v>1148</v>
      </c>
      <c r="F511" s="449">
        <v>12210449</v>
      </c>
      <c r="G511" s="415"/>
    </row>
    <row r="512" spans="3:7" ht="15.75" x14ac:dyDescent="0.2">
      <c r="C512" s="411"/>
      <c r="D512" s="400" t="s">
        <v>829</v>
      </c>
      <c r="E512" s="400" t="s">
        <v>1149</v>
      </c>
      <c r="F512" s="396">
        <v>553762535</v>
      </c>
      <c r="G512" s="415"/>
    </row>
    <row r="513" spans="3:7" ht="15.75" x14ac:dyDescent="0.2">
      <c r="C513" s="411"/>
      <c r="D513" s="400" t="s">
        <v>831</v>
      </c>
      <c r="E513" s="400" t="s">
        <v>1150</v>
      </c>
      <c r="F513" s="396">
        <v>379667249</v>
      </c>
      <c r="G513" s="415"/>
    </row>
    <row r="514" spans="3:7" ht="15.75" x14ac:dyDescent="0.2">
      <c r="C514" s="411"/>
      <c r="D514" s="400" t="s">
        <v>833</v>
      </c>
      <c r="E514" s="400" t="s">
        <v>1151</v>
      </c>
      <c r="F514" s="396">
        <v>308326271</v>
      </c>
      <c r="G514" s="415"/>
    </row>
    <row r="515" spans="3:7" ht="15.75" x14ac:dyDescent="0.2">
      <c r="C515" s="411"/>
      <c r="D515" s="400"/>
      <c r="E515" s="400"/>
      <c r="F515" s="396"/>
      <c r="G515" s="415"/>
    </row>
    <row r="516" spans="3:7" ht="141.75" x14ac:dyDescent="0.2">
      <c r="C516" s="411"/>
      <c r="D516" s="412" t="s">
        <v>1152</v>
      </c>
      <c r="E516" s="414"/>
      <c r="F516" s="396"/>
      <c r="G516" s="398"/>
    </row>
    <row r="517" spans="3:7" ht="15.75" x14ac:dyDescent="0.2">
      <c r="C517" s="395"/>
      <c r="D517" s="412"/>
      <c r="E517" s="414"/>
      <c r="F517" s="397">
        <v>520017450</v>
      </c>
      <c r="G517" s="398"/>
    </row>
    <row r="518" spans="3:7" ht="47.25" x14ac:dyDescent="0.2">
      <c r="C518" s="395" t="s">
        <v>16</v>
      </c>
      <c r="D518" s="412"/>
      <c r="E518" s="414"/>
      <c r="F518" s="397"/>
      <c r="G518" s="398"/>
    </row>
    <row r="519" spans="3:7" ht="31.5" x14ac:dyDescent="0.2">
      <c r="C519" s="395"/>
      <c r="D519" s="421" t="s">
        <v>777</v>
      </c>
      <c r="E519" s="414"/>
      <c r="F519" s="397">
        <v>59825539</v>
      </c>
      <c r="G519" s="398"/>
    </row>
    <row r="520" spans="3:7" ht="31.5" x14ac:dyDescent="0.2">
      <c r="C520" s="395"/>
      <c r="D520" s="421"/>
      <c r="E520" s="400" t="s">
        <v>1153</v>
      </c>
      <c r="F520" s="396">
        <v>520037888</v>
      </c>
      <c r="G520" s="398"/>
    </row>
    <row r="521" spans="3:7" ht="15.75" x14ac:dyDescent="0.2">
      <c r="C521" s="395"/>
      <c r="D521" s="421"/>
      <c r="E521" s="400" t="s">
        <v>10</v>
      </c>
      <c r="F521" s="400">
        <v>520044322</v>
      </c>
      <c r="G521" s="398"/>
    </row>
    <row r="522" spans="3:7" ht="15.75" x14ac:dyDescent="0.2">
      <c r="C522" s="395"/>
      <c r="D522" s="421"/>
      <c r="E522" s="400" t="s">
        <v>1154</v>
      </c>
      <c r="F522" s="400">
        <v>520032681</v>
      </c>
      <c r="G522" s="398"/>
    </row>
    <row r="523" spans="3:7" ht="15.75" x14ac:dyDescent="0.2">
      <c r="C523" s="395"/>
      <c r="D523" s="421"/>
      <c r="E523" s="414"/>
      <c r="F523" s="397"/>
      <c r="G523" s="398"/>
    </row>
    <row r="524" spans="3:7" ht="31.5" x14ac:dyDescent="0.2">
      <c r="C524" s="395"/>
      <c r="D524" s="397" t="s">
        <v>45</v>
      </c>
      <c r="E524" s="396"/>
      <c r="F524" s="397">
        <v>38360301</v>
      </c>
      <c r="G524" s="398"/>
    </row>
    <row r="525" spans="3:7" ht="15.75" x14ac:dyDescent="0.2">
      <c r="C525" s="411"/>
      <c r="D525" s="397"/>
      <c r="E525" s="396" t="s">
        <v>17</v>
      </c>
      <c r="F525" s="396">
        <v>520023185</v>
      </c>
      <c r="G525" s="398"/>
    </row>
    <row r="526" spans="3:7" ht="15.75" x14ac:dyDescent="0.2">
      <c r="C526" s="411"/>
      <c r="D526" s="397"/>
      <c r="E526" s="396" t="s">
        <v>237</v>
      </c>
      <c r="F526" s="396">
        <v>520037631</v>
      </c>
      <c r="G526" s="398"/>
    </row>
    <row r="527" spans="3:7" ht="15.75" x14ac:dyDescent="0.2">
      <c r="C527" s="411"/>
      <c r="D527" s="397"/>
      <c r="E527" s="396" t="s">
        <v>1155</v>
      </c>
      <c r="F527" s="396">
        <v>520039876</v>
      </c>
      <c r="G527" s="398"/>
    </row>
    <row r="528" spans="3:7" ht="15.75" x14ac:dyDescent="0.2">
      <c r="C528" s="411"/>
      <c r="D528" s="397"/>
      <c r="E528" s="396" t="s">
        <v>1156</v>
      </c>
      <c r="F528" s="396">
        <v>511056772</v>
      </c>
      <c r="G528" s="398"/>
    </row>
    <row r="529" spans="3:7" ht="15.75" x14ac:dyDescent="0.2">
      <c r="C529" s="411"/>
      <c r="D529" s="397"/>
      <c r="E529" s="396"/>
      <c r="F529" s="396"/>
      <c r="G529" s="398"/>
    </row>
    <row r="530" spans="3:7" ht="63" x14ac:dyDescent="0.2">
      <c r="C530" s="411"/>
      <c r="D530" s="397" t="s">
        <v>6</v>
      </c>
      <c r="E530" s="396"/>
      <c r="F530" s="397">
        <v>1295997</v>
      </c>
      <c r="G530" s="420" t="s">
        <v>822</v>
      </c>
    </row>
    <row r="531" spans="3:7" ht="15.75" x14ac:dyDescent="0.2">
      <c r="C531" s="411"/>
      <c r="D531" s="397"/>
      <c r="E531" s="416"/>
      <c r="F531" s="396"/>
      <c r="G531" s="398"/>
    </row>
    <row r="532" spans="3:7" ht="31.5" x14ac:dyDescent="0.2">
      <c r="C532" s="411"/>
      <c r="D532" s="397" t="s">
        <v>780</v>
      </c>
      <c r="E532" s="416"/>
      <c r="F532" s="417">
        <v>30108195</v>
      </c>
      <c r="G532" s="398"/>
    </row>
    <row r="533" spans="3:7" ht="25.5" x14ac:dyDescent="0.2">
      <c r="C533" s="411"/>
      <c r="D533" s="397"/>
      <c r="E533" s="450" t="s">
        <v>1157</v>
      </c>
      <c r="F533" s="396" t="s">
        <v>1158</v>
      </c>
      <c r="G533" s="398"/>
    </row>
    <row r="534" spans="3:7" ht="31.5" x14ac:dyDescent="0.2">
      <c r="C534" s="411"/>
      <c r="D534" s="410"/>
      <c r="E534" s="450" t="s">
        <v>1159</v>
      </c>
      <c r="F534" s="396" t="s">
        <v>1160</v>
      </c>
      <c r="G534" s="398"/>
    </row>
    <row r="535" spans="3:7" ht="15.75" x14ac:dyDescent="0.25">
      <c r="C535" s="411"/>
      <c r="D535" s="397"/>
      <c r="E535" s="451" t="s">
        <v>17</v>
      </c>
      <c r="F535" s="396">
        <v>520023185</v>
      </c>
      <c r="G535" s="398"/>
    </row>
    <row r="536" spans="3:7" ht="31.5" x14ac:dyDescent="0.25">
      <c r="C536" s="411"/>
      <c r="D536" s="397"/>
      <c r="E536" s="451" t="s">
        <v>1161</v>
      </c>
      <c r="F536" s="396">
        <v>520032541</v>
      </c>
      <c r="G536" s="398"/>
    </row>
    <row r="537" spans="3:7" ht="31.5" x14ac:dyDescent="0.25">
      <c r="C537" s="411"/>
      <c r="D537" s="397"/>
      <c r="E537" s="451" t="s">
        <v>1162</v>
      </c>
      <c r="F537" s="396">
        <v>520043290</v>
      </c>
      <c r="G537" s="398"/>
    </row>
    <row r="538" spans="3:7" ht="15.75" x14ac:dyDescent="0.25">
      <c r="C538" s="411"/>
      <c r="D538" s="397"/>
      <c r="E538" s="419" t="s">
        <v>1163</v>
      </c>
      <c r="F538" s="396">
        <v>511465593</v>
      </c>
      <c r="G538" s="398"/>
    </row>
    <row r="539" spans="3:7" ht="15.75" x14ac:dyDescent="0.25">
      <c r="C539" s="411"/>
      <c r="D539" s="397"/>
      <c r="E539" s="419" t="s">
        <v>10</v>
      </c>
      <c r="F539" s="396">
        <v>520044322</v>
      </c>
      <c r="G539" s="398"/>
    </row>
    <row r="540" spans="3:7" ht="15.75" x14ac:dyDescent="0.25">
      <c r="C540" s="411"/>
      <c r="D540" s="397"/>
      <c r="E540" s="419" t="s">
        <v>1164</v>
      </c>
      <c r="F540" s="396">
        <v>513978148</v>
      </c>
      <c r="G540" s="398"/>
    </row>
    <row r="541" spans="3:7" ht="15.75" x14ac:dyDescent="0.25">
      <c r="C541" s="411"/>
      <c r="D541" s="397"/>
      <c r="E541" s="419" t="s">
        <v>1165</v>
      </c>
      <c r="F541" s="419">
        <v>514514314</v>
      </c>
      <c r="G541" s="398"/>
    </row>
    <row r="542" spans="3:7" ht="15.75" x14ac:dyDescent="0.2">
      <c r="C542" s="411"/>
      <c r="D542" s="397"/>
      <c r="E542" s="416"/>
      <c r="F542" s="396"/>
      <c r="G542" s="398"/>
    </row>
    <row r="543" spans="3:7" ht="31.5" x14ac:dyDescent="0.2">
      <c r="C543" s="411"/>
      <c r="D543" s="397" t="s">
        <v>75</v>
      </c>
      <c r="E543" s="416"/>
      <c r="F543" s="397">
        <v>65474108</v>
      </c>
      <c r="G543" s="398"/>
    </row>
    <row r="544" spans="3:7" ht="15.75" x14ac:dyDescent="0.2">
      <c r="C544" s="411"/>
      <c r="D544" s="397"/>
      <c r="E544" s="418" t="s">
        <v>10</v>
      </c>
      <c r="F544" s="396">
        <v>520044322</v>
      </c>
      <c r="G544" s="398"/>
    </row>
    <row r="545" spans="3:7" ht="15.75" x14ac:dyDescent="0.2">
      <c r="C545" s="411"/>
      <c r="D545" s="397"/>
      <c r="E545" s="418" t="s">
        <v>8</v>
      </c>
      <c r="F545" s="396">
        <v>520032129</v>
      </c>
      <c r="G545" s="398"/>
    </row>
    <row r="546" spans="3:7" ht="31.5" x14ac:dyDescent="0.2">
      <c r="C546" s="411"/>
      <c r="D546" s="397"/>
      <c r="E546" s="418" t="s">
        <v>305</v>
      </c>
      <c r="F546" s="396">
        <v>520041419</v>
      </c>
      <c r="G546" s="398"/>
    </row>
    <row r="547" spans="3:7" ht="15.75" x14ac:dyDescent="0.2">
      <c r="C547" s="411"/>
      <c r="D547" s="397"/>
      <c r="E547" s="418" t="s">
        <v>253</v>
      </c>
      <c r="F547" s="396">
        <v>513343285</v>
      </c>
      <c r="G547" s="398"/>
    </row>
    <row r="548" spans="3:7" ht="31.5" x14ac:dyDescent="0.2">
      <c r="C548" s="411"/>
      <c r="D548" s="397"/>
      <c r="E548" s="418" t="s">
        <v>254</v>
      </c>
      <c r="F548" s="396">
        <v>520018946</v>
      </c>
      <c r="G548" s="398"/>
    </row>
    <row r="549" spans="3:7" ht="15.75" x14ac:dyDescent="0.2">
      <c r="C549" s="411"/>
      <c r="D549" s="397"/>
      <c r="E549" s="418" t="s">
        <v>304</v>
      </c>
      <c r="F549" s="396">
        <v>520033291</v>
      </c>
      <c r="G549" s="398"/>
    </row>
    <row r="550" spans="3:7" ht="15.75" x14ac:dyDescent="0.2">
      <c r="C550" s="411"/>
      <c r="D550" s="397"/>
      <c r="E550" s="418" t="s">
        <v>335</v>
      </c>
      <c r="F550" s="396">
        <v>510947153</v>
      </c>
      <c r="G550" s="398"/>
    </row>
    <row r="551" spans="3:7" ht="15.75" x14ac:dyDescent="0.2">
      <c r="C551" s="411"/>
      <c r="D551" s="397"/>
      <c r="E551" s="418" t="s">
        <v>299</v>
      </c>
      <c r="F551" s="396">
        <v>513017152</v>
      </c>
      <c r="G551" s="398"/>
    </row>
    <row r="552" spans="3:7" ht="31.5" x14ac:dyDescent="0.2">
      <c r="C552" s="411"/>
      <c r="D552" s="397"/>
      <c r="E552" s="418" t="s">
        <v>345</v>
      </c>
      <c r="F552" s="396">
        <v>513862854</v>
      </c>
      <c r="G552" s="398"/>
    </row>
    <row r="553" spans="3:7" ht="15.75" x14ac:dyDescent="0.2">
      <c r="C553" s="411"/>
      <c r="D553" s="397"/>
      <c r="E553" s="418" t="s">
        <v>1166</v>
      </c>
      <c r="F553" s="396">
        <v>520032681</v>
      </c>
      <c r="G553" s="398"/>
    </row>
    <row r="554" spans="3:7" ht="15.75" x14ac:dyDescent="0.2">
      <c r="C554" s="411"/>
      <c r="D554" s="397"/>
      <c r="E554" s="418" t="s">
        <v>1167</v>
      </c>
      <c r="F554" s="396">
        <v>246647101</v>
      </c>
      <c r="G554" s="452"/>
    </row>
    <row r="555" spans="3:7" ht="15.75" x14ac:dyDescent="0.2">
      <c r="C555" s="411"/>
      <c r="D555" s="397"/>
      <c r="E555" s="453" t="s">
        <v>1168</v>
      </c>
      <c r="F555" s="396">
        <v>520043910</v>
      </c>
      <c r="G555" s="398"/>
    </row>
    <row r="556" spans="3:7" ht="15.75" x14ac:dyDescent="0.2">
      <c r="C556" s="411"/>
      <c r="D556" s="397"/>
      <c r="E556" s="418" t="s">
        <v>1169</v>
      </c>
      <c r="F556" s="396">
        <v>511492639</v>
      </c>
      <c r="G556" s="398"/>
    </row>
    <row r="557" spans="3:7" ht="31.5" x14ac:dyDescent="0.2">
      <c r="C557" s="411"/>
      <c r="D557" s="397"/>
      <c r="E557" s="418" t="s">
        <v>339</v>
      </c>
      <c r="F557" s="396">
        <v>511798407</v>
      </c>
      <c r="G557" s="398"/>
    </row>
    <row r="558" spans="3:7" ht="15.75" x14ac:dyDescent="0.2">
      <c r="C558" s="411"/>
      <c r="D558" s="397"/>
      <c r="E558" s="418" t="s">
        <v>346</v>
      </c>
      <c r="F558" s="396">
        <v>513593558</v>
      </c>
      <c r="G558" s="398"/>
    </row>
    <row r="559" spans="3:7" ht="31.5" x14ac:dyDescent="0.2">
      <c r="C559" s="411"/>
      <c r="D559" s="397"/>
      <c r="E559" s="418" t="s">
        <v>257</v>
      </c>
      <c r="F559" s="396">
        <v>514309319</v>
      </c>
      <c r="G559" s="398"/>
    </row>
    <row r="560" spans="3:7" ht="15.75" x14ac:dyDescent="0.2">
      <c r="C560" s="411"/>
      <c r="D560" s="397"/>
      <c r="E560" s="418" t="s">
        <v>1170</v>
      </c>
      <c r="F560" s="396">
        <v>513276600</v>
      </c>
      <c r="G560" s="398"/>
    </row>
    <row r="561" spans="3:7" ht="15.75" x14ac:dyDescent="0.2">
      <c r="C561" s="411"/>
      <c r="D561" s="410"/>
      <c r="E561" s="418" t="s">
        <v>1171</v>
      </c>
      <c r="F561" s="396">
        <v>611449715</v>
      </c>
      <c r="G561" s="452"/>
    </row>
    <row r="562" spans="3:7" ht="15.75" x14ac:dyDescent="0.2">
      <c r="C562" s="411"/>
      <c r="D562" s="410"/>
      <c r="E562" s="418" t="s">
        <v>1172</v>
      </c>
      <c r="F562" s="396">
        <v>514012533</v>
      </c>
      <c r="G562" s="452"/>
    </row>
    <row r="563" spans="3:7" ht="15.75" x14ac:dyDescent="0.2">
      <c r="C563" s="411"/>
      <c r="D563" s="410"/>
      <c r="E563" s="418" t="s">
        <v>736</v>
      </c>
      <c r="F563" s="396">
        <v>514620277</v>
      </c>
      <c r="G563" s="452"/>
    </row>
    <row r="564" spans="3:7" ht="31.5" x14ac:dyDescent="0.2">
      <c r="C564" s="411"/>
      <c r="D564" s="410"/>
      <c r="E564" s="418" t="s">
        <v>1173</v>
      </c>
      <c r="F564" s="396">
        <v>514212588</v>
      </c>
      <c r="G564" s="452"/>
    </row>
    <row r="565" spans="3:7" ht="15.75" x14ac:dyDescent="0.2">
      <c r="C565" s="411"/>
      <c r="D565" s="397"/>
      <c r="E565" s="396"/>
      <c r="F565" s="402"/>
      <c r="G565" s="403"/>
    </row>
    <row r="566" spans="3:7" ht="15.75" x14ac:dyDescent="0.2">
      <c r="C566" s="411"/>
      <c r="D566" s="397"/>
      <c r="E566" s="416"/>
      <c r="F566" s="416"/>
      <c r="G566" s="422"/>
    </row>
    <row r="567" spans="3:7" ht="31.5" x14ac:dyDescent="0.2">
      <c r="C567" s="411"/>
      <c r="D567" s="397" t="s">
        <v>77</v>
      </c>
      <c r="E567" s="396"/>
      <c r="F567" s="397">
        <v>8178121</v>
      </c>
      <c r="G567" s="398"/>
    </row>
    <row r="568" spans="3:7" ht="15.75" x14ac:dyDescent="0.2">
      <c r="C568" s="411"/>
      <c r="D568" s="397"/>
      <c r="E568" s="416" t="s">
        <v>17</v>
      </c>
      <c r="F568" s="416">
        <v>520023185</v>
      </c>
      <c r="G568" s="422"/>
    </row>
    <row r="569" spans="3:7" ht="31.5" x14ac:dyDescent="0.2">
      <c r="C569" s="411"/>
      <c r="D569" s="397"/>
      <c r="E569" s="416" t="s">
        <v>1174</v>
      </c>
      <c r="F569" s="416">
        <v>510590870</v>
      </c>
      <c r="G569" s="422"/>
    </row>
    <row r="570" spans="3:7" ht="15.75" x14ac:dyDescent="0.2">
      <c r="C570" s="411"/>
      <c r="D570" s="397"/>
      <c r="E570" s="416"/>
      <c r="F570" s="416"/>
      <c r="G570" s="422"/>
    </row>
    <row r="571" spans="3:7" ht="31.5" x14ac:dyDescent="0.2">
      <c r="C571" s="411"/>
      <c r="D571" s="397" t="s">
        <v>116</v>
      </c>
      <c r="E571" s="416"/>
      <c r="F571" s="421">
        <v>57906919</v>
      </c>
      <c r="G571" s="422"/>
    </row>
    <row r="572" spans="3:7" ht="15.75" x14ac:dyDescent="0.2">
      <c r="C572" s="411"/>
      <c r="D572" s="397"/>
      <c r="E572" s="416" t="s">
        <v>10</v>
      </c>
      <c r="F572" s="416">
        <v>520044322</v>
      </c>
      <c r="G572" s="422"/>
    </row>
    <row r="573" spans="3:7" ht="15.75" x14ac:dyDescent="0.2">
      <c r="C573" s="411"/>
      <c r="D573" s="397"/>
      <c r="E573" s="416" t="s">
        <v>1166</v>
      </c>
      <c r="F573" s="416">
        <v>520032681</v>
      </c>
      <c r="G573" s="422"/>
    </row>
    <row r="574" spans="3:7" ht="15.75" x14ac:dyDescent="0.2">
      <c r="C574" s="411"/>
      <c r="D574" s="397"/>
      <c r="E574" s="416" t="s">
        <v>1175</v>
      </c>
      <c r="F574" s="416">
        <v>520043910</v>
      </c>
      <c r="G574" s="422"/>
    </row>
    <row r="575" spans="3:7" ht="15.75" x14ac:dyDescent="0.2">
      <c r="C575" s="411"/>
      <c r="D575" s="397"/>
      <c r="E575" s="416" t="s">
        <v>255</v>
      </c>
      <c r="F575" s="416">
        <v>514012533</v>
      </c>
      <c r="G575" s="422"/>
    </row>
    <row r="576" spans="3:7" ht="31.5" x14ac:dyDescent="0.2">
      <c r="C576" s="411"/>
      <c r="D576" s="397"/>
      <c r="E576" s="416" t="s">
        <v>305</v>
      </c>
      <c r="F576" s="416">
        <v>520041419</v>
      </c>
      <c r="G576" s="422"/>
    </row>
    <row r="577" spans="3:7" ht="15.75" x14ac:dyDescent="0.2">
      <c r="C577" s="411"/>
      <c r="D577" s="397"/>
      <c r="E577" s="416"/>
      <c r="F577" s="416"/>
      <c r="G577" s="422"/>
    </row>
    <row r="578" spans="3:7" ht="31.5" x14ac:dyDescent="0.2">
      <c r="C578" s="411"/>
      <c r="D578" s="397" t="s">
        <v>89</v>
      </c>
      <c r="E578" s="396"/>
      <c r="F578" s="397">
        <v>22030159</v>
      </c>
      <c r="G578" s="398"/>
    </row>
    <row r="579" spans="3:7" ht="15.75" x14ac:dyDescent="0.2">
      <c r="C579" s="411"/>
      <c r="D579" s="397"/>
      <c r="E579" s="418" t="s">
        <v>17</v>
      </c>
      <c r="F579" s="407">
        <v>520023185</v>
      </c>
      <c r="G579" s="454"/>
    </row>
    <row r="580" spans="3:7" ht="31.5" x14ac:dyDescent="0.2">
      <c r="C580" s="411"/>
      <c r="D580" s="397"/>
      <c r="E580" s="418" t="s">
        <v>11</v>
      </c>
      <c r="F580" s="407">
        <v>510855927</v>
      </c>
      <c r="G580" s="454"/>
    </row>
    <row r="581" spans="3:7" ht="31.5" x14ac:dyDescent="0.2">
      <c r="C581" s="411"/>
      <c r="D581" s="397"/>
      <c r="E581" s="418" t="s">
        <v>82</v>
      </c>
      <c r="F581" s="407">
        <v>520041369</v>
      </c>
      <c r="G581" s="454"/>
    </row>
    <row r="582" spans="3:7" ht="15.75" x14ac:dyDescent="0.2">
      <c r="C582" s="411"/>
      <c r="D582" s="397"/>
      <c r="E582" s="418" t="s">
        <v>46</v>
      </c>
      <c r="F582" s="407">
        <v>512855927</v>
      </c>
      <c r="G582" s="454"/>
    </row>
    <row r="583" spans="3:7" ht="15.75" x14ac:dyDescent="0.2">
      <c r="C583" s="411"/>
      <c r="D583" s="397"/>
      <c r="E583" s="418" t="s">
        <v>47</v>
      </c>
      <c r="F583" s="407">
        <v>512072430</v>
      </c>
      <c r="G583" s="454"/>
    </row>
    <row r="584" spans="3:7" ht="15.75" x14ac:dyDescent="0.2">
      <c r="C584" s="411"/>
      <c r="D584" s="397"/>
      <c r="E584" s="418" t="s">
        <v>48</v>
      </c>
      <c r="F584" s="407">
        <v>510467640</v>
      </c>
      <c r="G584" s="454"/>
    </row>
    <row r="585" spans="3:7" ht="31.5" x14ac:dyDescent="0.2">
      <c r="C585" s="411"/>
      <c r="D585" s="397"/>
      <c r="E585" s="418" t="s">
        <v>1176</v>
      </c>
      <c r="F585" s="455">
        <v>511343717</v>
      </c>
      <c r="G585" s="456"/>
    </row>
    <row r="586" spans="3:7" ht="31.5" x14ac:dyDescent="0.2">
      <c r="C586" s="411"/>
      <c r="D586" s="397"/>
      <c r="E586" s="418" t="s">
        <v>1177</v>
      </c>
      <c r="F586" s="407">
        <v>513987560</v>
      </c>
      <c r="G586" s="454"/>
    </row>
    <row r="587" spans="3:7" ht="31.5" x14ac:dyDescent="0.2">
      <c r="C587" s="411"/>
      <c r="D587" s="397"/>
      <c r="E587" s="418" t="s">
        <v>1178</v>
      </c>
      <c r="F587" s="407">
        <v>513672386</v>
      </c>
      <c r="G587" s="454"/>
    </row>
    <row r="588" spans="3:7" ht="31.5" x14ac:dyDescent="0.2">
      <c r="C588" s="411"/>
      <c r="D588" s="397"/>
      <c r="E588" s="418" t="s">
        <v>1179</v>
      </c>
      <c r="F588" s="407">
        <v>512417387</v>
      </c>
      <c r="G588" s="454"/>
    </row>
    <row r="589" spans="3:7" ht="31.5" x14ac:dyDescent="0.2">
      <c r="C589" s="411"/>
      <c r="D589" s="397"/>
      <c r="E589" s="418" t="s">
        <v>1180</v>
      </c>
      <c r="F589" s="455">
        <v>512959297</v>
      </c>
      <c r="G589" s="456"/>
    </row>
    <row r="590" spans="3:7" ht="15.75" x14ac:dyDescent="0.2">
      <c r="C590" s="411"/>
      <c r="D590" s="397"/>
      <c r="E590" s="418" t="s">
        <v>1181</v>
      </c>
      <c r="F590" s="455">
        <v>512711789</v>
      </c>
      <c r="G590" s="456"/>
    </row>
    <row r="591" spans="3:7" ht="15.75" x14ac:dyDescent="0.2">
      <c r="C591" s="411"/>
      <c r="D591" s="397"/>
      <c r="E591" s="418" t="s">
        <v>34</v>
      </c>
      <c r="F591" s="455">
        <v>512988080</v>
      </c>
      <c r="G591" s="456"/>
    </row>
    <row r="592" spans="3:7" ht="15.75" x14ac:dyDescent="0.2">
      <c r="C592" s="411"/>
      <c r="D592" s="397"/>
      <c r="E592" s="418" t="s">
        <v>19</v>
      </c>
      <c r="F592" s="455">
        <v>513459115</v>
      </c>
      <c r="G592" s="456"/>
    </row>
    <row r="593" spans="3:7" ht="15.75" x14ac:dyDescent="0.2">
      <c r="C593" s="411"/>
      <c r="D593" s="397"/>
      <c r="E593" s="418" t="s">
        <v>121</v>
      </c>
      <c r="F593" s="455">
        <v>520041989</v>
      </c>
      <c r="G593" s="456"/>
    </row>
    <row r="594" spans="3:7" ht="31.5" x14ac:dyDescent="0.2">
      <c r="C594" s="411"/>
      <c r="D594" s="397"/>
      <c r="E594" s="418" t="s">
        <v>1182</v>
      </c>
      <c r="F594" s="455">
        <v>514290345</v>
      </c>
      <c r="G594" s="456"/>
    </row>
    <row r="595" spans="3:7" ht="31.5" x14ac:dyDescent="0.2">
      <c r="C595" s="411"/>
      <c r="D595" s="397"/>
      <c r="E595" s="418" t="s">
        <v>25</v>
      </c>
      <c r="F595" s="455">
        <v>51310194</v>
      </c>
      <c r="G595" s="456"/>
    </row>
    <row r="596" spans="3:7" ht="31.5" x14ac:dyDescent="0.2">
      <c r="C596" s="411"/>
      <c r="D596" s="397"/>
      <c r="E596" s="418" t="s">
        <v>26</v>
      </c>
      <c r="F596" s="455">
        <v>513465641</v>
      </c>
      <c r="G596" s="456"/>
    </row>
    <row r="597" spans="3:7" ht="31.5" x14ac:dyDescent="0.2">
      <c r="C597" s="411"/>
      <c r="D597" s="397"/>
      <c r="E597" s="418" t="s">
        <v>74</v>
      </c>
      <c r="F597" s="455">
        <v>514154236</v>
      </c>
      <c r="G597" s="456"/>
    </row>
    <row r="598" spans="3:7" ht="31.5" x14ac:dyDescent="0.25">
      <c r="C598" s="411"/>
      <c r="D598" s="397"/>
      <c r="E598" s="457" t="s">
        <v>1183</v>
      </c>
      <c r="F598" s="458">
        <v>511257164</v>
      </c>
      <c r="G598" s="456"/>
    </row>
    <row r="599" spans="3:7" ht="31.5" x14ac:dyDescent="0.25">
      <c r="C599" s="411"/>
      <c r="D599" s="397"/>
      <c r="E599" s="457" t="s">
        <v>1184</v>
      </c>
      <c r="F599" s="458">
        <v>512123589</v>
      </c>
      <c r="G599" s="456"/>
    </row>
    <row r="600" spans="3:7" ht="47.25" x14ac:dyDescent="0.25">
      <c r="C600" s="411"/>
      <c r="D600" s="397"/>
      <c r="E600" s="457" t="s">
        <v>1185</v>
      </c>
      <c r="F600" s="458">
        <v>512207077</v>
      </c>
      <c r="G600" s="456"/>
    </row>
    <row r="601" spans="3:7" ht="15.75" x14ac:dyDescent="0.25">
      <c r="C601" s="411"/>
      <c r="D601" s="397"/>
      <c r="E601" s="457" t="s">
        <v>1186</v>
      </c>
      <c r="F601" s="458" t="s">
        <v>758</v>
      </c>
      <c r="G601" s="456"/>
    </row>
    <row r="602" spans="3:7" ht="15.75" x14ac:dyDescent="0.25">
      <c r="C602" s="411"/>
      <c r="D602" s="397"/>
      <c r="E602" s="457" t="s">
        <v>35</v>
      </c>
      <c r="F602" s="458">
        <v>520018482</v>
      </c>
      <c r="G602" s="456"/>
    </row>
    <row r="603" spans="3:7" ht="31.5" x14ac:dyDescent="0.25">
      <c r="C603" s="411"/>
      <c r="D603" s="397"/>
      <c r="E603" s="457" t="s">
        <v>1187</v>
      </c>
      <c r="F603" s="457">
        <v>514359199</v>
      </c>
      <c r="G603" s="456"/>
    </row>
    <row r="604" spans="3:7" ht="15.75" x14ac:dyDescent="0.2">
      <c r="C604" s="411"/>
      <c r="D604" s="397"/>
      <c r="E604" s="418"/>
      <c r="F604" s="455"/>
      <c r="G604" s="456"/>
    </row>
    <row r="605" spans="3:7" ht="31.5" x14ac:dyDescent="0.2">
      <c r="C605" s="411"/>
      <c r="D605" s="397" t="s">
        <v>784</v>
      </c>
      <c r="E605" s="396"/>
      <c r="F605" s="397">
        <v>53592424</v>
      </c>
      <c r="G605" s="398"/>
    </row>
    <row r="606" spans="3:7" ht="15.75" x14ac:dyDescent="0.2">
      <c r="C606" s="399"/>
      <c r="D606" s="397"/>
      <c r="E606" s="455" t="s">
        <v>17</v>
      </c>
      <c r="F606" s="407">
        <v>520023185</v>
      </c>
      <c r="G606" s="454"/>
    </row>
    <row r="607" spans="3:7" ht="31.5" x14ac:dyDescent="0.2">
      <c r="C607" s="411"/>
      <c r="D607" s="455"/>
      <c r="E607" s="455" t="s">
        <v>11</v>
      </c>
      <c r="F607" s="407">
        <v>510855927</v>
      </c>
      <c r="G607" s="454"/>
    </row>
    <row r="608" spans="3:7" ht="31.5" x14ac:dyDescent="0.2">
      <c r="C608" s="411"/>
      <c r="D608" s="455"/>
      <c r="E608" s="455" t="s">
        <v>1188</v>
      </c>
      <c r="F608" s="455">
        <v>511682056</v>
      </c>
      <c r="G608" s="456"/>
    </row>
    <row r="609" spans="3:7" ht="47.25" x14ac:dyDescent="0.2">
      <c r="C609" s="411"/>
      <c r="D609" s="455"/>
      <c r="E609" s="455" t="s">
        <v>810</v>
      </c>
      <c r="F609" s="455">
        <v>513477505</v>
      </c>
      <c r="G609" s="456"/>
    </row>
    <row r="610" spans="3:7" ht="15.75" x14ac:dyDescent="0.2">
      <c r="C610" s="411"/>
      <c r="D610" s="455"/>
      <c r="E610" s="455" t="s">
        <v>111</v>
      </c>
      <c r="F610" s="455">
        <v>511751513</v>
      </c>
      <c r="G610" s="456"/>
    </row>
    <row r="611" spans="3:7" ht="31.5" x14ac:dyDescent="0.2">
      <c r="C611" s="411"/>
      <c r="D611" s="455"/>
      <c r="E611" s="455" t="s">
        <v>1189</v>
      </c>
      <c r="F611" s="455">
        <v>520041369</v>
      </c>
      <c r="G611" s="456"/>
    </row>
    <row r="612" spans="3:7" ht="31.5" x14ac:dyDescent="0.2">
      <c r="C612" s="411"/>
      <c r="D612" s="455"/>
      <c r="E612" s="455" t="s">
        <v>1190</v>
      </c>
      <c r="F612" s="455">
        <v>51310194</v>
      </c>
      <c r="G612" s="456"/>
    </row>
    <row r="613" spans="3:7" ht="31.5" x14ac:dyDescent="0.2">
      <c r="C613" s="411"/>
      <c r="D613" s="455"/>
      <c r="E613" s="455" t="s">
        <v>26</v>
      </c>
      <c r="F613" s="455">
        <v>513465641</v>
      </c>
      <c r="G613" s="456"/>
    </row>
    <row r="614" spans="3:7" ht="31.5" x14ac:dyDescent="0.2">
      <c r="C614" s="411"/>
      <c r="D614" s="455"/>
      <c r="E614" s="455" t="s">
        <v>1191</v>
      </c>
      <c r="F614" s="455">
        <v>513861534</v>
      </c>
      <c r="G614" s="456"/>
    </row>
    <row r="615" spans="3:7" ht="31.5" x14ac:dyDescent="0.2">
      <c r="C615" s="411"/>
      <c r="D615" s="455"/>
      <c r="E615" s="455" t="s">
        <v>87</v>
      </c>
      <c r="F615" s="455">
        <v>513872739</v>
      </c>
      <c r="G615" s="456"/>
    </row>
    <row r="616" spans="3:7" ht="31.5" x14ac:dyDescent="0.2">
      <c r="C616" s="411"/>
      <c r="D616" s="455"/>
      <c r="E616" s="455" t="s">
        <v>1182</v>
      </c>
      <c r="F616" s="455">
        <v>514290345</v>
      </c>
      <c r="G616" s="456"/>
    </row>
    <row r="617" spans="3:7" ht="31.5" x14ac:dyDescent="0.2">
      <c r="C617" s="411"/>
      <c r="D617" s="455"/>
      <c r="E617" s="418" t="s">
        <v>1177</v>
      </c>
      <c r="F617" s="407">
        <v>513987560</v>
      </c>
      <c r="G617" s="456"/>
    </row>
    <row r="618" spans="3:7" ht="15.75" x14ac:dyDescent="0.2">
      <c r="C618" s="411"/>
      <c r="D618" s="455"/>
      <c r="E618" s="418" t="s">
        <v>121</v>
      </c>
      <c r="F618" s="455">
        <v>520041989</v>
      </c>
      <c r="G618" s="456"/>
    </row>
    <row r="619" spans="3:7" ht="15.75" x14ac:dyDescent="0.2">
      <c r="C619" s="411"/>
      <c r="D619" s="455"/>
      <c r="E619" s="418"/>
      <c r="F619" s="407"/>
      <c r="G619" s="456"/>
    </row>
    <row r="620" spans="3:7" ht="47.25" x14ac:dyDescent="0.2">
      <c r="C620" s="411"/>
      <c r="D620" s="459" t="s">
        <v>783</v>
      </c>
      <c r="E620" s="416"/>
      <c r="F620" s="397">
        <v>55716088</v>
      </c>
      <c r="G620" s="398"/>
    </row>
    <row r="621" spans="3:7" ht="15.75" x14ac:dyDescent="0.2">
      <c r="C621" s="411"/>
      <c r="D621" s="397"/>
      <c r="E621" s="416" t="s">
        <v>17</v>
      </c>
      <c r="F621" s="396">
        <v>520023185</v>
      </c>
      <c r="G621" s="398"/>
    </row>
    <row r="622" spans="3:7" ht="31.5" x14ac:dyDescent="0.2">
      <c r="C622" s="399"/>
      <c r="D622" s="397"/>
      <c r="E622" s="416" t="s">
        <v>11</v>
      </c>
      <c r="F622" s="416">
        <v>510855927</v>
      </c>
      <c r="G622" s="422"/>
    </row>
    <row r="623" spans="3:7" ht="15.75" x14ac:dyDescent="0.2">
      <c r="C623" s="399"/>
      <c r="D623" s="397"/>
      <c r="E623" s="416" t="s">
        <v>46</v>
      </c>
      <c r="F623" s="396">
        <v>512663675</v>
      </c>
      <c r="G623" s="398"/>
    </row>
    <row r="624" spans="3:7" ht="15.75" x14ac:dyDescent="0.2">
      <c r="C624" s="399"/>
      <c r="D624" s="397"/>
      <c r="E624" s="416" t="s">
        <v>47</v>
      </c>
      <c r="F624" s="396">
        <v>512072430</v>
      </c>
      <c r="G624" s="398"/>
    </row>
    <row r="625" spans="3:7" ht="31.5" x14ac:dyDescent="0.2">
      <c r="C625" s="399"/>
      <c r="D625" s="397"/>
      <c r="E625" s="416" t="s">
        <v>1192</v>
      </c>
      <c r="F625" s="396">
        <v>510467640</v>
      </c>
      <c r="G625" s="398"/>
    </row>
    <row r="626" spans="3:7" ht="31.5" x14ac:dyDescent="0.25">
      <c r="C626" s="399"/>
      <c r="D626" s="397"/>
      <c r="E626" s="451" t="s">
        <v>86</v>
      </c>
      <c r="F626" s="396">
        <v>511343717</v>
      </c>
      <c r="G626" s="398"/>
    </row>
    <row r="627" spans="3:7" ht="31.5" x14ac:dyDescent="0.2">
      <c r="C627" s="399"/>
      <c r="D627" s="397"/>
      <c r="E627" s="416" t="s">
        <v>1193</v>
      </c>
      <c r="F627" s="396">
        <v>512417387</v>
      </c>
      <c r="G627" s="398"/>
    </row>
    <row r="628" spans="3:7" ht="31.5" x14ac:dyDescent="0.2">
      <c r="C628" s="399"/>
      <c r="D628" s="397"/>
      <c r="E628" s="416" t="s">
        <v>1194</v>
      </c>
      <c r="F628" s="396">
        <v>513575415</v>
      </c>
      <c r="G628" s="398"/>
    </row>
    <row r="629" spans="3:7" ht="15.75" x14ac:dyDescent="0.2">
      <c r="C629" s="399"/>
      <c r="D629" s="397"/>
      <c r="E629" s="416"/>
      <c r="F629" s="396"/>
      <c r="G629" s="398"/>
    </row>
    <row r="630" spans="3:7" ht="15.75" x14ac:dyDescent="0.2">
      <c r="C630" s="399"/>
      <c r="D630" s="397" t="s">
        <v>782</v>
      </c>
      <c r="E630" s="416"/>
      <c r="F630" s="410">
        <v>27771419</v>
      </c>
      <c r="G630" s="398"/>
    </row>
    <row r="631" spans="3:7" ht="15.75" x14ac:dyDescent="0.2">
      <c r="C631" s="399"/>
      <c r="D631" s="397"/>
      <c r="E631" s="416" t="s">
        <v>17</v>
      </c>
      <c r="F631" s="400">
        <v>520023185</v>
      </c>
      <c r="G631" s="398"/>
    </row>
    <row r="632" spans="3:7" ht="31.5" x14ac:dyDescent="0.2">
      <c r="C632" s="399"/>
      <c r="D632" s="397"/>
      <c r="E632" s="416" t="s">
        <v>1177</v>
      </c>
      <c r="F632" s="400">
        <v>513987560</v>
      </c>
      <c r="G632" s="401"/>
    </row>
    <row r="633" spans="3:7" ht="15.75" x14ac:dyDescent="0.2">
      <c r="C633" s="399"/>
      <c r="D633" s="397"/>
      <c r="E633" s="416" t="s">
        <v>1195</v>
      </c>
      <c r="F633" s="455">
        <v>514290345</v>
      </c>
      <c r="G633" s="398"/>
    </row>
    <row r="634" spans="3:7" ht="15.75" x14ac:dyDescent="0.2">
      <c r="C634" s="399"/>
      <c r="D634" s="397"/>
      <c r="E634" s="416" t="s">
        <v>1196</v>
      </c>
      <c r="F634" s="455">
        <v>513702357</v>
      </c>
      <c r="G634" s="398"/>
    </row>
    <row r="635" spans="3:7" ht="31.5" x14ac:dyDescent="0.2">
      <c r="C635" s="399"/>
      <c r="D635" s="397"/>
      <c r="E635" s="416" t="s">
        <v>11</v>
      </c>
      <c r="F635" s="416">
        <v>510855927</v>
      </c>
      <c r="G635" s="398"/>
    </row>
    <row r="636" spans="3:7" ht="15.75" x14ac:dyDescent="0.2">
      <c r="C636" s="399"/>
      <c r="D636" s="397"/>
      <c r="E636" s="416"/>
      <c r="F636" s="396"/>
      <c r="G636" s="398"/>
    </row>
    <row r="637" spans="3:7" ht="47.25" x14ac:dyDescent="0.2">
      <c r="C637" s="399"/>
      <c r="D637" s="397" t="s">
        <v>785</v>
      </c>
      <c r="E637" s="416"/>
      <c r="F637" s="397">
        <v>22595227</v>
      </c>
      <c r="G637" s="398"/>
    </row>
    <row r="638" spans="3:7" ht="15.75" x14ac:dyDescent="0.2">
      <c r="C638" s="399"/>
      <c r="D638" s="397"/>
      <c r="E638" s="416" t="s">
        <v>17</v>
      </c>
      <c r="F638" s="396">
        <v>520023185</v>
      </c>
      <c r="G638" s="398"/>
    </row>
    <row r="639" spans="3:7" ht="31.5" x14ac:dyDescent="0.2">
      <c r="C639" s="399"/>
      <c r="D639" s="397"/>
      <c r="E639" s="418" t="s">
        <v>11</v>
      </c>
      <c r="F639" s="416">
        <v>510855927</v>
      </c>
      <c r="G639" s="422"/>
    </row>
    <row r="640" spans="3:7" ht="15.75" x14ac:dyDescent="0.2">
      <c r="C640" s="399"/>
      <c r="D640" s="397"/>
      <c r="E640" s="418" t="s">
        <v>46</v>
      </c>
      <c r="F640" s="407">
        <v>512855927</v>
      </c>
      <c r="G640" s="422"/>
    </row>
    <row r="641" spans="3:7" ht="15.75" x14ac:dyDescent="0.2">
      <c r="C641" s="399"/>
      <c r="D641" s="397"/>
      <c r="E641" s="418" t="s">
        <v>47</v>
      </c>
      <c r="F641" s="407">
        <v>512072430</v>
      </c>
      <c r="G641" s="422"/>
    </row>
    <row r="642" spans="3:7" ht="15.75" x14ac:dyDescent="0.2">
      <c r="C642" s="399"/>
      <c r="D642" s="397"/>
      <c r="E642" s="418" t="s">
        <v>48</v>
      </c>
      <c r="F642" s="407">
        <v>510467640</v>
      </c>
      <c r="G642" s="422"/>
    </row>
    <row r="643" spans="3:7" ht="31.5" x14ac:dyDescent="0.2">
      <c r="C643" s="399"/>
      <c r="D643" s="397"/>
      <c r="E643" s="418" t="s">
        <v>1176</v>
      </c>
      <c r="F643" s="455">
        <v>511343717</v>
      </c>
      <c r="G643" s="422"/>
    </row>
    <row r="644" spans="3:7" ht="31.5" x14ac:dyDescent="0.2">
      <c r="C644" s="399"/>
      <c r="D644" s="397"/>
      <c r="E644" s="418" t="s">
        <v>1197</v>
      </c>
      <c r="F644" s="455">
        <v>513672386</v>
      </c>
      <c r="G644" s="422"/>
    </row>
    <row r="645" spans="3:7" ht="31.5" x14ac:dyDescent="0.2">
      <c r="C645" s="399"/>
      <c r="D645" s="397"/>
      <c r="E645" s="418" t="s">
        <v>61</v>
      </c>
      <c r="F645" s="455">
        <v>512417387</v>
      </c>
      <c r="G645" s="422"/>
    </row>
    <row r="646" spans="3:7" ht="31.5" x14ac:dyDescent="0.2">
      <c r="C646" s="399"/>
      <c r="D646" s="397"/>
      <c r="E646" s="418" t="s">
        <v>1198</v>
      </c>
      <c r="F646" s="455">
        <v>512959297</v>
      </c>
      <c r="G646" s="422"/>
    </row>
    <row r="647" spans="3:7" ht="15.75" x14ac:dyDescent="0.2">
      <c r="C647" s="399"/>
      <c r="D647" s="397"/>
      <c r="E647" s="418" t="s">
        <v>1181</v>
      </c>
      <c r="F647" s="455">
        <v>512711789</v>
      </c>
      <c r="G647" s="422"/>
    </row>
    <row r="648" spans="3:7" ht="15.75" x14ac:dyDescent="0.2">
      <c r="C648" s="399"/>
      <c r="D648" s="397"/>
      <c r="E648" s="418" t="s">
        <v>121</v>
      </c>
      <c r="F648" s="455">
        <v>520041989</v>
      </c>
      <c r="G648" s="422"/>
    </row>
    <row r="649" spans="3:7" ht="15.75" x14ac:dyDescent="0.2">
      <c r="C649" s="399"/>
      <c r="D649" s="397"/>
      <c r="E649" s="418" t="s">
        <v>1199</v>
      </c>
      <c r="F649" s="455">
        <v>520018482</v>
      </c>
      <c r="G649" s="422"/>
    </row>
    <row r="650" spans="3:7" ht="15.75" x14ac:dyDescent="0.2">
      <c r="C650" s="399"/>
      <c r="D650" s="397"/>
      <c r="E650" s="418" t="s">
        <v>19</v>
      </c>
      <c r="F650" s="455">
        <v>513459115</v>
      </c>
      <c r="G650" s="422"/>
    </row>
    <row r="651" spans="3:7" ht="31.5" x14ac:dyDescent="0.2">
      <c r="C651" s="399"/>
      <c r="D651" s="397"/>
      <c r="E651" s="418" t="s">
        <v>40</v>
      </c>
      <c r="F651" s="455">
        <v>513601575</v>
      </c>
      <c r="G651" s="422"/>
    </row>
    <row r="652" spans="3:7" ht="15.75" x14ac:dyDescent="0.2">
      <c r="C652" s="399"/>
      <c r="D652" s="397"/>
      <c r="E652" s="455"/>
      <c r="F652" s="455"/>
      <c r="G652" s="422"/>
    </row>
    <row r="653" spans="3:7" ht="31.5" x14ac:dyDescent="0.2">
      <c r="C653" s="399"/>
      <c r="D653" s="397" t="s">
        <v>786</v>
      </c>
      <c r="E653" s="416"/>
      <c r="F653" s="421">
        <v>50594062</v>
      </c>
      <c r="G653" s="422"/>
    </row>
    <row r="654" spans="3:7" ht="15.75" x14ac:dyDescent="0.2">
      <c r="C654" s="399"/>
      <c r="D654" s="397"/>
      <c r="E654" s="416" t="s">
        <v>17</v>
      </c>
      <c r="F654" s="396">
        <v>520023185</v>
      </c>
      <c r="G654" s="398"/>
    </row>
    <row r="655" spans="3:7" ht="31.5" x14ac:dyDescent="0.2">
      <c r="C655" s="399"/>
      <c r="D655" s="397"/>
      <c r="E655" s="455" t="s">
        <v>1189</v>
      </c>
      <c r="F655" s="455">
        <v>520041369</v>
      </c>
      <c r="G655" s="398"/>
    </row>
    <row r="656" spans="3:7" ht="31.5" x14ac:dyDescent="0.2">
      <c r="C656" s="399"/>
      <c r="D656" s="397"/>
      <c r="E656" s="455" t="s">
        <v>74</v>
      </c>
      <c r="F656" s="455">
        <v>514154236</v>
      </c>
      <c r="G656" s="398"/>
    </row>
    <row r="657" spans="3:7" ht="15.75" x14ac:dyDescent="0.2">
      <c r="C657" s="399"/>
      <c r="D657" s="397"/>
      <c r="E657" s="455"/>
      <c r="F657" s="455"/>
      <c r="G657" s="398"/>
    </row>
    <row r="658" spans="3:7" ht="47.25" x14ac:dyDescent="0.2">
      <c r="C658" s="399"/>
      <c r="D658" s="397" t="s">
        <v>787</v>
      </c>
      <c r="E658" s="455"/>
      <c r="F658" s="459">
        <v>58613027</v>
      </c>
      <c r="G658" s="398"/>
    </row>
    <row r="659" spans="3:7" ht="15.75" x14ac:dyDescent="0.2">
      <c r="C659" s="399"/>
      <c r="D659" s="397"/>
      <c r="E659" s="455" t="s">
        <v>17</v>
      </c>
      <c r="F659" s="455">
        <v>520023185</v>
      </c>
      <c r="G659" s="398"/>
    </row>
    <row r="660" spans="3:7" ht="15.75" x14ac:dyDescent="0.2">
      <c r="C660" s="399"/>
      <c r="D660" s="397"/>
      <c r="E660" s="455"/>
      <c r="F660" s="407"/>
      <c r="G660" s="398"/>
    </row>
    <row r="661" spans="3:7" ht="15.75" x14ac:dyDescent="0.2">
      <c r="C661" s="399"/>
      <c r="D661" s="397"/>
      <c r="E661" s="455"/>
      <c r="F661" s="397">
        <v>520023185</v>
      </c>
      <c r="G661" s="398"/>
    </row>
    <row r="662" spans="3:7" ht="63" x14ac:dyDescent="0.2">
      <c r="C662" s="399" t="s">
        <v>17</v>
      </c>
      <c r="D662" s="397"/>
      <c r="E662" s="455"/>
      <c r="F662" s="397"/>
      <c r="G662" s="398"/>
    </row>
    <row r="663" spans="3:7" ht="31.5" x14ac:dyDescent="0.2">
      <c r="C663" s="399"/>
      <c r="D663" s="397" t="s">
        <v>112</v>
      </c>
      <c r="E663" s="416"/>
      <c r="F663" s="421">
        <v>29714086</v>
      </c>
      <c r="G663" s="398"/>
    </row>
    <row r="664" spans="3:7" ht="15.75" x14ac:dyDescent="0.2">
      <c r="C664" s="399"/>
      <c r="D664" s="397"/>
      <c r="E664" s="416" t="s">
        <v>10</v>
      </c>
      <c r="F664" s="416">
        <v>520044322</v>
      </c>
      <c r="G664" s="398"/>
    </row>
    <row r="665" spans="3:7" ht="31.5" x14ac:dyDescent="0.2">
      <c r="C665" s="399"/>
      <c r="D665" s="397"/>
      <c r="E665" s="416" t="s">
        <v>254</v>
      </c>
      <c r="F665" s="416">
        <v>520018946</v>
      </c>
      <c r="G665" s="398"/>
    </row>
    <row r="666" spans="3:7" ht="15.75" x14ac:dyDescent="0.2">
      <c r="C666" s="399"/>
      <c r="D666" s="397"/>
      <c r="E666" s="416" t="s">
        <v>253</v>
      </c>
      <c r="F666" s="416">
        <v>513343285</v>
      </c>
      <c r="G666" s="398"/>
    </row>
    <row r="667" spans="3:7" ht="15.75" x14ac:dyDescent="0.2">
      <c r="C667" s="399"/>
      <c r="D667" s="397"/>
      <c r="E667" s="455"/>
      <c r="F667" s="397"/>
      <c r="G667" s="398"/>
    </row>
    <row r="668" spans="3:7" ht="31.5" x14ac:dyDescent="0.2">
      <c r="C668" s="399"/>
      <c r="D668" s="397" t="s">
        <v>814</v>
      </c>
      <c r="E668" s="416"/>
      <c r="F668" s="397">
        <v>53455325</v>
      </c>
      <c r="G668" s="398"/>
    </row>
    <row r="669" spans="3:7" ht="15.75" x14ac:dyDescent="0.2">
      <c r="C669" s="460"/>
      <c r="D669" s="397"/>
      <c r="E669" s="416" t="s">
        <v>111</v>
      </c>
      <c r="F669" s="396">
        <v>511751513</v>
      </c>
      <c r="G669" s="398"/>
    </row>
    <row r="670" spans="3:7" ht="47.25" x14ac:dyDescent="0.2">
      <c r="C670" s="399"/>
      <c r="D670" s="461"/>
      <c r="E670" s="416" t="s">
        <v>810</v>
      </c>
      <c r="F670" s="396">
        <v>513477505</v>
      </c>
      <c r="G670" s="398"/>
    </row>
    <row r="671" spans="3:7" ht="15.75" x14ac:dyDescent="0.2">
      <c r="C671" s="399"/>
      <c r="D671" s="397"/>
      <c r="E671" s="416" t="s">
        <v>27</v>
      </c>
      <c r="F671" s="396">
        <v>510888878</v>
      </c>
      <c r="G671" s="398"/>
    </row>
    <row r="672" spans="3:7" ht="15.75" x14ac:dyDescent="0.2">
      <c r="C672" s="399"/>
      <c r="D672" s="397"/>
      <c r="E672" s="416"/>
      <c r="F672" s="396"/>
      <c r="G672" s="398"/>
    </row>
    <row r="673" spans="3:7" ht="15.75" x14ac:dyDescent="0.2">
      <c r="C673" s="399"/>
      <c r="D673" s="397" t="s">
        <v>789</v>
      </c>
      <c r="E673" s="416"/>
      <c r="F673" s="397">
        <v>51566867</v>
      </c>
      <c r="G673" s="398"/>
    </row>
    <row r="674" spans="3:7" ht="15.75" x14ac:dyDescent="0.2">
      <c r="C674" s="411"/>
      <c r="D674" s="410"/>
      <c r="E674" s="416" t="s">
        <v>111</v>
      </c>
      <c r="F674" s="396">
        <v>511751513</v>
      </c>
      <c r="G674" s="398"/>
    </row>
    <row r="675" spans="3:7" ht="47.25" x14ac:dyDescent="0.2">
      <c r="C675" s="411"/>
      <c r="D675" s="461"/>
      <c r="E675" s="416" t="s">
        <v>810</v>
      </c>
      <c r="F675" s="396">
        <v>513477505</v>
      </c>
      <c r="G675" s="398"/>
    </row>
    <row r="676" spans="3:7" ht="31.5" x14ac:dyDescent="0.2">
      <c r="C676" s="411"/>
      <c r="D676" s="461"/>
      <c r="E676" s="416" t="s">
        <v>74</v>
      </c>
      <c r="F676" s="396">
        <v>514154236</v>
      </c>
      <c r="G676" s="398"/>
    </row>
    <row r="677" spans="3:7" ht="31.5" x14ac:dyDescent="0.2">
      <c r="C677" s="411"/>
      <c r="D677" s="397" t="s">
        <v>795</v>
      </c>
      <c r="E677" s="416"/>
      <c r="F677" s="397">
        <v>25173782</v>
      </c>
      <c r="G677" s="398"/>
    </row>
    <row r="678" spans="3:7" ht="15.75" x14ac:dyDescent="0.2">
      <c r="C678" s="411"/>
      <c r="D678" s="397"/>
      <c r="E678" s="416" t="s">
        <v>37</v>
      </c>
      <c r="F678" s="416">
        <v>513901637</v>
      </c>
      <c r="G678" s="422"/>
    </row>
    <row r="679" spans="3:7" ht="31.5" x14ac:dyDescent="0.2">
      <c r="C679" s="411"/>
      <c r="D679" s="397"/>
      <c r="E679" s="416" t="s">
        <v>1200</v>
      </c>
      <c r="F679" s="416">
        <v>512024183</v>
      </c>
      <c r="G679" s="422"/>
    </row>
    <row r="680" spans="3:7" ht="31.5" x14ac:dyDescent="0.2">
      <c r="C680" s="411"/>
      <c r="D680" s="397"/>
      <c r="E680" s="416" t="s">
        <v>1201</v>
      </c>
      <c r="F680" s="416">
        <v>511627432</v>
      </c>
      <c r="G680" s="422"/>
    </row>
    <row r="681" spans="3:7" ht="31.5" x14ac:dyDescent="0.2">
      <c r="C681" s="411"/>
      <c r="D681" s="397"/>
      <c r="E681" s="416" t="s">
        <v>1187</v>
      </c>
      <c r="F681" s="416">
        <v>514359199</v>
      </c>
      <c r="G681" s="422"/>
    </row>
    <row r="682" spans="3:7" ht="15.75" x14ac:dyDescent="0.2">
      <c r="C682" s="411"/>
      <c r="D682" s="397"/>
      <c r="E682" s="416" t="s">
        <v>68</v>
      </c>
      <c r="F682" s="416">
        <v>514097260</v>
      </c>
      <c r="G682" s="422"/>
    </row>
    <row r="683" spans="3:7" ht="15.75" x14ac:dyDescent="0.2">
      <c r="C683" s="411"/>
      <c r="D683" s="397"/>
      <c r="E683" s="416"/>
      <c r="F683" s="416"/>
      <c r="G683" s="422"/>
    </row>
    <row r="684" spans="3:7" ht="31.5" x14ac:dyDescent="0.2">
      <c r="C684" s="411"/>
      <c r="D684" s="397" t="s">
        <v>794</v>
      </c>
      <c r="E684" s="416"/>
      <c r="F684" s="397">
        <v>50624121</v>
      </c>
      <c r="G684" s="398"/>
    </row>
    <row r="685" spans="3:7" ht="47.25" x14ac:dyDescent="0.2">
      <c r="C685" s="411"/>
      <c r="D685" s="397"/>
      <c r="E685" s="416" t="s">
        <v>810</v>
      </c>
      <c r="F685" s="396">
        <v>513477505</v>
      </c>
      <c r="G685" s="398"/>
    </row>
    <row r="686" spans="3:7" ht="15.75" x14ac:dyDescent="0.2">
      <c r="C686" s="411"/>
      <c r="D686" s="461"/>
      <c r="E686" s="416" t="s">
        <v>111</v>
      </c>
      <c r="F686" s="396">
        <v>511751513</v>
      </c>
      <c r="G686" s="398"/>
    </row>
    <row r="687" spans="3:7" ht="15.75" x14ac:dyDescent="0.2">
      <c r="C687" s="411"/>
      <c r="D687" s="397"/>
      <c r="E687" s="416"/>
      <c r="F687" s="396"/>
      <c r="G687" s="398"/>
    </row>
    <row r="688" spans="3:7" ht="15.75" x14ac:dyDescent="0.2">
      <c r="C688" s="411"/>
      <c r="D688" s="397" t="s">
        <v>797</v>
      </c>
      <c r="E688" s="416"/>
      <c r="F688" s="421">
        <v>55026066</v>
      </c>
      <c r="G688" s="422"/>
    </row>
    <row r="689" spans="3:7" ht="47.25" x14ac:dyDescent="0.2">
      <c r="C689" s="435"/>
      <c r="D689" s="421"/>
      <c r="E689" s="416" t="s">
        <v>810</v>
      </c>
      <c r="F689" s="416">
        <v>513477505</v>
      </c>
      <c r="G689" s="422"/>
    </row>
    <row r="690" spans="3:7" ht="15.75" x14ac:dyDescent="0.2">
      <c r="C690" s="435"/>
      <c r="D690" s="461"/>
      <c r="E690" s="416" t="s">
        <v>111</v>
      </c>
      <c r="F690" s="416">
        <v>511751513</v>
      </c>
      <c r="G690" s="422"/>
    </row>
    <row r="691" spans="3:7" ht="31.5" x14ac:dyDescent="0.2">
      <c r="C691" s="435"/>
      <c r="D691" s="461"/>
      <c r="E691" s="416" t="s">
        <v>24</v>
      </c>
      <c r="F691" s="416">
        <v>511257164</v>
      </c>
      <c r="G691" s="422"/>
    </row>
    <row r="692" spans="3:7" ht="31.5" x14ac:dyDescent="0.2">
      <c r="C692" s="435"/>
      <c r="D692" s="461"/>
      <c r="E692" s="416" t="s">
        <v>25</v>
      </c>
      <c r="F692" s="416">
        <v>51310194</v>
      </c>
      <c r="G692" s="422"/>
    </row>
    <row r="693" spans="3:7" ht="31.5" x14ac:dyDescent="0.2">
      <c r="C693" s="435"/>
      <c r="D693" s="461"/>
      <c r="E693" s="416" t="s">
        <v>1202</v>
      </c>
      <c r="F693" s="416">
        <v>513465641</v>
      </c>
      <c r="G693" s="422"/>
    </row>
    <row r="694" spans="3:7" ht="31.5" x14ac:dyDescent="0.2">
      <c r="C694" s="435"/>
      <c r="D694" s="461"/>
      <c r="E694" s="416" t="s">
        <v>1203</v>
      </c>
      <c r="F694" s="416">
        <v>514154236</v>
      </c>
      <c r="G694" s="422"/>
    </row>
    <row r="695" spans="3:7" ht="31.5" x14ac:dyDescent="0.2">
      <c r="C695" s="435"/>
      <c r="D695" s="461"/>
      <c r="E695" s="418" t="s">
        <v>82</v>
      </c>
      <c r="F695" s="407">
        <v>520041369</v>
      </c>
      <c r="G695" s="422"/>
    </row>
    <row r="696" spans="3:7" ht="15.75" x14ac:dyDescent="0.2">
      <c r="C696" s="435"/>
      <c r="D696" s="461"/>
      <c r="E696" s="418"/>
      <c r="F696" s="407"/>
      <c r="G696" s="422"/>
    </row>
    <row r="697" spans="3:7" ht="15.75" x14ac:dyDescent="0.2">
      <c r="C697" s="435"/>
      <c r="D697" s="421" t="s">
        <v>800</v>
      </c>
      <c r="E697" s="416"/>
      <c r="F697" s="421">
        <v>57913022</v>
      </c>
      <c r="G697" s="422"/>
    </row>
    <row r="698" spans="3:7" ht="15.75" x14ac:dyDescent="0.2">
      <c r="C698" s="435"/>
      <c r="D698" s="421"/>
      <c r="E698" s="416" t="s">
        <v>38</v>
      </c>
      <c r="F698" s="416">
        <v>513530006</v>
      </c>
      <c r="G698" s="422"/>
    </row>
    <row r="699" spans="3:7" ht="31.5" x14ac:dyDescent="0.2">
      <c r="C699" s="435"/>
      <c r="D699" s="421"/>
      <c r="E699" s="416" t="s">
        <v>28</v>
      </c>
      <c r="F699" s="416">
        <v>512696295</v>
      </c>
      <c r="G699" s="422"/>
    </row>
    <row r="700" spans="3:7" ht="31.5" x14ac:dyDescent="0.2">
      <c r="C700" s="435"/>
      <c r="D700" s="421"/>
      <c r="E700" s="416" t="s">
        <v>1204</v>
      </c>
      <c r="F700" s="416">
        <v>512123589</v>
      </c>
      <c r="G700" s="422"/>
    </row>
    <row r="701" spans="3:7" ht="31.5" x14ac:dyDescent="0.2">
      <c r="C701" s="435"/>
      <c r="D701" s="421"/>
      <c r="E701" s="416" t="s">
        <v>71</v>
      </c>
      <c r="F701" s="416">
        <v>512207077</v>
      </c>
      <c r="G701" s="422"/>
    </row>
    <row r="702" spans="3:7" ht="15.75" x14ac:dyDescent="0.2">
      <c r="C702" s="435"/>
      <c r="D702" s="421"/>
      <c r="E702" s="416"/>
      <c r="F702" s="416"/>
      <c r="G702" s="422"/>
    </row>
    <row r="703" spans="3:7" ht="31.5" x14ac:dyDescent="0.2">
      <c r="C703" s="435"/>
      <c r="D703" s="421" t="s">
        <v>802</v>
      </c>
      <c r="E703" s="416"/>
      <c r="F703" s="421">
        <v>56786429</v>
      </c>
      <c r="G703" s="422"/>
    </row>
    <row r="704" spans="3:7" ht="15.75" x14ac:dyDescent="0.2">
      <c r="C704" s="435"/>
      <c r="D704" s="421"/>
      <c r="E704" s="455" t="s">
        <v>1205</v>
      </c>
      <c r="F704" s="455">
        <v>580389666</v>
      </c>
      <c r="G704" s="462" t="s">
        <v>1206</v>
      </c>
    </row>
    <row r="705" spans="3:7" ht="15.75" x14ac:dyDescent="0.2">
      <c r="C705" s="435"/>
      <c r="D705" s="421"/>
      <c r="E705" s="455"/>
      <c r="F705" s="455"/>
      <c r="G705" s="462"/>
    </row>
    <row r="706" spans="3:7" ht="15.75" x14ac:dyDescent="0.2">
      <c r="C706" s="435"/>
      <c r="D706" s="421" t="s">
        <v>798</v>
      </c>
      <c r="E706" s="455"/>
      <c r="F706" s="397">
        <v>12305140</v>
      </c>
      <c r="G706" s="462"/>
    </row>
    <row r="707" spans="3:7" ht="31.5" x14ac:dyDescent="0.2">
      <c r="C707" s="435"/>
      <c r="D707" s="421"/>
      <c r="E707" s="455" t="s">
        <v>1207</v>
      </c>
      <c r="F707" s="455">
        <v>511966483</v>
      </c>
      <c r="G707" s="462"/>
    </row>
    <row r="708" spans="3:7" ht="15.75" x14ac:dyDescent="0.2">
      <c r="C708" s="435"/>
      <c r="D708" s="421"/>
      <c r="E708" s="455"/>
      <c r="F708" s="396"/>
      <c r="G708" s="422"/>
    </row>
    <row r="709" spans="3:7" ht="31.5" x14ac:dyDescent="0.2">
      <c r="C709" s="435"/>
      <c r="D709" s="421" t="s">
        <v>808</v>
      </c>
      <c r="E709" s="455"/>
      <c r="F709" s="397">
        <v>68596907</v>
      </c>
      <c r="G709" s="422"/>
    </row>
    <row r="710" spans="3:7" ht="15.75" x14ac:dyDescent="0.2">
      <c r="C710" s="435"/>
      <c r="D710" s="421"/>
      <c r="E710" s="418" t="s">
        <v>1208</v>
      </c>
      <c r="F710" s="396">
        <v>513224923</v>
      </c>
      <c r="G710" s="422"/>
    </row>
    <row r="711" spans="3:7" ht="15.75" x14ac:dyDescent="0.2">
      <c r="C711" s="435"/>
      <c r="D711" s="421"/>
      <c r="E711" s="455"/>
      <c r="F711" s="396"/>
      <c r="G711" s="422"/>
    </row>
    <row r="712" spans="3:7" ht="15.75" x14ac:dyDescent="0.2">
      <c r="C712" s="435"/>
      <c r="D712" s="421"/>
      <c r="E712" s="416"/>
      <c r="F712" s="397">
        <v>510855927</v>
      </c>
      <c r="G712" s="398"/>
    </row>
    <row r="713" spans="3:7" ht="15.75" x14ac:dyDescent="0.2">
      <c r="C713" s="399"/>
      <c r="D713" s="433"/>
      <c r="E713" s="416"/>
      <c r="F713" s="396"/>
      <c r="G713" s="398"/>
    </row>
    <row r="714" spans="3:7" ht="63" x14ac:dyDescent="0.2">
      <c r="C714" s="399" t="s">
        <v>111</v>
      </c>
      <c r="D714" s="433"/>
      <c r="E714" s="416"/>
      <c r="F714" s="397">
        <v>511751513</v>
      </c>
      <c r="G714" s="398"/>
    </row>
    <row r="715" spans="3:7" ht="126" x14ac:dyDescent="0.2">
      <c r="C715" s="399" t="s">
        <v>810</v>
      </c>
      <c r="D715" s="433"/>
      <c r="E715" s="416"/>
      <c r="F715" s="397">
        <v>513477505</v>
      </c>
      <c r="G715" s="398"/>
    </row>
    <row r="716" spans="3:7" ht="31.5" x14ac:dyDescent="0.2">
      <c r="C716" s="399"/>
      <c r="D716" s="433" t="s">
        <v>813</v>
      </c>
      <c r="E716" s="416"/>
      <c r="F716" s="397">
        <v>62398342</v>
      </c>
      <c r="G716" s="398"/>
    </row>
    <row r="717" spans="3:7" ht="15.75" x14ac:dyDescent="0.2">
      <c r="C717" s="399"/>
      <c r="D717" s="433"/>
      <c r="E717" s="416" t="s">
        <v>1209</v>
      </c>
      <c r="F717" s="396">
        <v>513992529</v>
      </c>
      <c r="G717" s="398"/>
    </row>
    <row r="718" spans="3:7" ht="31.5" x14ac:dyDescent="0.2">
      <c r="C718" s="399"/>
      <c r="D718" s="433"/>
      <c r="E718" s="416" t="s">
        <v>1210</v>
      </c>
      <c r="F718" s="396">
        <v>513888719</v>
      </c>
      <c r="G718" s="398"/>
    </row>
    <row r="719" spans="3:7" ht="15.75" x14ac:dyDescent="0.2">
      <c r="C719" s="399"/>
      <c r="D719" s="433"/>
      <c r="E719" s="416" t="s">
        <v>1211</v>
      </c>
      <c r="F719" s="396">
        <v>513690834</v>
      </c>
      <c r="G719" s="398"/>
    </row>
    <row r="720" spans="3:7" ht="15.75" x14ac:dyDescent="0.2">
      <c r="C720" s="399"/>
      <c r="D720" s="433"/>
      <c r="E720" s="416"/>
      <c r="F720" s="396"/>
      <c r="G720" s="398"/>
    </row>
    <row r="721" spans="3:7" ht="31.5" x14ac:dyDescent="0.2">
      <c r="C721" s="399"/>
      <c r="D721" s="433" t="s">
        <v>812</v>
      </c>
      <c r="E721" s="416"/>
      <c r="F721" s="397">
        <v>49736531</v>
      </c>
      <c r="G721" s="398"/>
    </row>
    <row r="722" spans="3:7" ht="15.75" x14ac:dyDescent="0.2">
      <c r="C722" s="399"/>
      <c r="D722" s="433"/>
      <c r="E722" s="416" t="s">
        <v>1212</v>
      </c>
      <c r="F722" s="396">
        <v>580333094</v>
      </c>
      <c r="G722" s="398" t="s">
        <v>1213</v>
      </c>
    </row>
    <row r="723" spans="3:7" ht="15.75" x14ac:dyDescent="0.2">
      <c r="C723" s="399"/>
      <c r="D723" s="433"/>
      <c r="E723" s="416"/>
      <c r="F723" s="396"/>
      <c r="G723" s="398"/>
    </row>
    <row r="724" spans="3:7" ht="15.75" x14ac:dyDescent="0.2">
      <c r="C724" s="399"/>
      <c r="D724" s="461"/>
      <c r="E724" s="416"/>
      <c r="F724" s="410">
        <v>520017450</v>
      </c>
      <c r="G724" s="401"/>
    </row>
    <row r="725" spans="3:7" ht="173.25" x14ac:dyDescent="0.2">
      <c r="C725" s="399" t="s">
        <v>16</v>
      </c>
      <c r="D725" s="412" t="s">
        <v>1214</v>
      </c>
      <c r="E725" s="418"/>
      <c r="F725" s="396"/>
      <c r="G725" s="398"/>
    </row>
    <row r="726" spans="3:7" ht="15.75" x14ac:dyDescent="0.2">
      <c r="C726" s="399"/>
      <c r="D726" s="397"/>
      <c r="E726" s="416"/>
      <c r="F726" s="396"/>
      <c r="G726" s="398"/>
    </row>
    <row r="727" spans="3:7" ht="31.5" x14ac:dyDescent="0.2">
      <c r="C727" s="399"/>
      <c r="D727" s="410" t="s">
        <v>45</v>
      </c>
      <c r="E727" s="416"/>
      <c r="F727" s="397">
        <v>38360301</v>
      </c>
      <c r="G727" s="398"/>
    </row>
    <row r="728" spans="3:7" ht="78.75" x14ac:dyDescent="0.25">
      <c r="C728" s="399"/>
      <c r="D728" s="400" t="s">
        <v>4</v>
      </c>
      <c r="E728" s="419"/>
      <c r="F728" s="396">
        <v>510485261</v>
      </c>
      <c r="G728" s="463" t="s">
        <v>1215</v>
      </c>
    </row>
    <row r="729" spans="3:7" ht="15.75" x14ac:dyDescent="0.2">
      <c r="C729" s="399"/>
      <c r="D729" s="396"/>
      <c r="E729" s="418"/>
      <c r="F729" s="464"/>
      <c r="G729" s="403"/>
    </row>
    <row r="730" spans="3:7" ht="15.75" x14ac:dyDescent="0.2">
      <c r="C730" s="460"/>
      <c r="D730" s="396"/>
      <c r="E730" s="416"/>
      <c r="F730" s="396"/>
      <c r="G730" s="398"/>
    </row>
    <row r="731" spans="3:7" ht="78.75" x14ac:dyDescent="0.2">
      <c r="C731" s="460"/>
      <c r="D731" s="397" t="s">
        <v>6</v>
      </c>
      <c r="E731" s="416"/>
      <c r="F731" s="397">
        <v>125997</v>
      </c>
      <c r="G731" s="420" t="s">
        <v>1215</v>
      </c>
    </row>
    <row r="732" spans="3:7" ht="15.75" x14ac:dyDescent="0.2">
      <c r="C732" s="460"/>
      <c r="D732" s="396"/>
      <c r="E732" s="416"/>
      <c r="F732" s="396"/>
      <c r="G732" s="398"/>
    </row>
    <row r="733" spans="3:7" ht="15.75" x14ac:dyDescent="0.2">
      <c r="C733" s="460"/>
      <c r="D733" s="396"/>
      <c r="E733" s="396"/>
      <c r="F733" s="396"/>
      <c r="G733" s="398"/>
    </row>
    <row r="734" spans="3:7" ht="31.5" x14ac:dyDescent="0.2">
      <c r="C734" s="460"/>
      <c r="D734" s="410" t="s">
        <v>786</v>
      </c>
      <c r="E734" s="465"/>
      <c r="F734" s="397">
        <v>50594062</v>
      </c>
      <c r="G734" s="398"/>
    </row>
    <row r="735" spans="3:7" ht="31.5" x14ac:dyDescent="0.2">
      <c r="C735" s="460"/>
      <c r="D735" s="400" t="s">
        <v>941</v>
      </c>
      <c r="E735" s="416" t="s">
        <v>1216</v>
      </c>
      <c r="F735" s="416">
        <v>514346311</v>
      </c>
      <c r="G735" s="398"/>
    </row>
    <row r="736" spans="3:7" ht="31.5" x14ac:dyDescent="0.2">
      <c r="C736" s="460"/>
      <c r="D736" s="400" t="s">
        <v>938</v>
      </c>
      <c r="E736" s="416" t="s">
        <v>1217</v>
      </c>
      <c r="F736" s="416">
        <v>514105089</v>
      </c>
      <c r="G736" s="398"/>
    </row>
    <row r="737" spans="3:7" ht="47.25" x14ac:dyDescent="0.2">
      <c r="C737" s="460"/>
      <c r="D737" s="410" t="s">
        <v>783</v>
      </c>
      <c r="E737" s="465"/>
      <c r="F737" s="396">
        <v>55716088</v>
      </c>
      <c r="G737" s="398"/>
    </row>
    <row r="738" spans="3:7" ht="15.75" x14ac:dyDescent="0.2">
      <c r="C738" s="460"/>
      <c r="D738" s="400" t="s">
        <v>900</v>
      </c>
      <c r="E738" s="465" t="s">
        <v>1224</v>
      </c>
      <c r="F738" s="396"/>
      <c r="G738" s="398"/>
    </row>
    <row r="739" spans="3:7" ht="15.75" x14ac:dyDescent="0.2">
      <c r="C739" s="460"/>
      <c r="D739" s="400" t="s">
        <v>900</v>
      </c>
      <c r="E739" s="465" t="s">
        <v>1225</v>
      </c>
      <c r="F739" s="396"/>
      <c r="G739" s="398"/>
    </row>
    <row r="740" spans="3:7" ht="15.75" x14ac:dyDescent="0.25">
      <c r="C740" s="460"/>
      <c r="D740" s="419" t="s">
        <v>900</v>
      </c>
      <c r="E740" s="461" t="s">
        <v>1226</v>
      </c>
      <c r="F740" s="397"/>
      <c r="G740" s="398"/>
    </row>
    <row r="741" spans="3:7" ht="63" x14ac:dyDescent="0.2">
      <c r="C741" s="399" t="s">
        <v>17</v>
      </c>
      <c r="D741" s="461"/>
      <c r="E741" s="461"/>
      <c r="F741" s="396"/>
      <c r="G741" s="398"/>
    </row>
    <row r="742" spans="3:7" ht="31.5" x14ac:dyDescent="0.2">
      <c r="C742" s="399"/>
      <c r="D742" s="410" t="s">
        <v>796</v>
      </c>
      <c r="E742" s="465"/>
      <c r="F742" s="397">
        <v>58785825</v>
      </c>
      <c r="G742" s="398"/>
    </row>
    <row r="743" spans="3:7" ht="15.75" x14ac:dyDescent="0.2">
      <c r="C743" s="460"/>
      <c r="D743" s="465" t="s">
        <v>1027</v>
      </c>
      <c r="E743" s="465" t="s">
        <v>1218</v>
      </c>
      <c r="F743" s="396">
        <v>513782979</v>
      </c>
      <c r="G743" s="401"/>
    </row>
    <row r="744" spans="3:7" ht="15.75" x14ac:dyDescent="0.2">
      <c r="C744" s="460"/>
      <c r="D744" s="465"/>
      <c r="E744" s="465"/>
      <c r="F744" s="396"/>
      <c r="G744" s="401"/>
    </row>
    <row r="745" spans="3:7" ht="15.75" x14ac:dyDescent="0.2">
      <c r="C745" s="460"/>
      <c r="D745" s="433" t="s">
        <v>798</v>
      </c>
      <c r="E745" s="465"/>
      <c r="F745" s="397">
        <v>12305140</v>
      </c>
      <c r="G745" s="398"/>
    </row>
    <row r="746" spans="3:7" ht="31.5" x14ac:dyDescent="0.2">
      <c r="C746" s="460"/>
      <c r="D746" s="407" t="s">
        <v>1059</v>
      </c>
      <c r="E746" s="416" t="s">
        <v>1219</v>
      </c>
      <c r="F746" s="396">
        <v>512487448</v>
      </c>
      <c r="G746" s="466"/>
    </row>
    <row r="747" spans="3:7" x14ac:dyDescent="0.2">
      <c r="C747" s="460"/>
      <c r="D747" s="461"/>
      <c r="E747" s="461"/>
      <c r="F747" s="461"/>
      <c r="G747" s="466"/>
    </row>
    <row r="748" spans="3:7" ht="15.75" x14ac:dyDescent="0.2">
      <c r="C748" s="460"/>
      <c r="D748" s="433" t="s">
        <v>799</v>
      </c>
      <c r="E748" s="461"/>
      <c r="F748" s="397">
        <v>12145181</v>
      </c>
      <c r="G748" s="466"/>
    </row>
    <row r="749" spans="3:7" ht="15.75" x14ac:dyDescent="0.25">
      <c r="C749" s="460"/>
      <c r="D749" s="419" t="s">
        <v>1062</v>
      </c>
      <c r="E749" s="416" t="s">
        <v>1220</v>
      </c>
      <c r="F749" s="396">
        <v>514082999</v>
      </c>
      <c r="G749" s="466"/>
    </row>
    <row r="750" spans="3:7" x14ac:dyDescent="0.2">
      <c r="C750" s="460"/>
      <c r="D750" s="461"/>
      <c r="E750" s="461"/>
      <c r="F750" s="461"/>
      <c r="G750" s="466"/>
    </row>
    <row r="751" spans="3:7" ht="63" x14ac:dyDescent="0.2">
      <c r="C751" s="399" t="s">
        <v>111</v>
      </c>
      <c r="D751" s="461"/>
      <c r="E751" s="461"/>
      <c r="F751" s="397">
        <v>511751513</v>
      </c>
      <c r="G751" s="466"/>
    </row>
    <row r="752" spans="3:7" ht="126" x14ac:dyDescent="0.2">
      <c r="C752" s="399" t="s">
        <v>115</v>
      </c>
      <c r="D752" s="461"/>
      <c r="E752" s="461"/>
      <c r="F752" s="397">
        <v>513588505</v>
      </c>
      <c r="G752" s="466"/>
    </row>
    <row r="753" spans="3:7" ht="31.5" x14ac:dyDescent="0.2">
      <c r="C753" s="399"/>
      <c r="D753" s="433" t="s">
        <v>811</v>
      </c>
      <c r="E753" s="461"/>
      <c r="F753" s="397">
        <v>395111</v>
      </c>
      <c r="G753" s="466"/>
    </row>
    <row r="754" spans="3:7" ht="15.75" x14ac:dyDescent="0.25">
      <c r="C754" s="460"/>
      <c r="D754" s="419" t="s">
        <v>1145</v>
      </c>
      <c r="E754" s="416" t="s">
        <v>1221</v>
      </c>
      <c r="F754" s="396">
        <v>513569780</v>
      </c>
      <c r="G754" s="466"/>
    </row>
    <row r="755" spans="3:7" ht="13.5" thickBot="1" x14ac:dyDescent="0.25">
      <c r="C755" s="467"/>
      <c r="D755" s="468"/>
      <c r="E755" s="468"/>
      <c r="F755" s="468"/>
      <c r="G755" s="469"/>
    </row>
    <row r="756" spans="3:7" ht="13.5" thickBot="1" x14ac:dyDescent="0.25">
      <c r="C756" s="470"/>
      <c r="D756" s="471"/>
      <c r="E756" s="471"/>
      <c r="F756" s="471"/>
      <c r="G756" s="472"/>
    </row>
  </sheetData>
  <customSheetViews>
    <customSheetView guid="{263BC7EC-09C0-466D-8A30-FA6E43808C58}" state="hidden" topLeftCell="A738">
      <selection activeCell="F61" sqref="F61"/>
      <pageMargins left="0.7" right="0.7" top="0.75" bottom="0.75" header="0.3" footer="0.3"/>
    </customSheetView>
    <customSheetView guid="{AB7DBEC0-3C7E-4644-9704-506D9AA26AB1}" showRuler="0" topLeftCell="A738">
      <selection activeCell="F61" sqref="F61"/>
      <pageMargins left="0.7" right="0.7" top="0.75" bottom="0.75" header="0.3" footer="0.3"/>
    </customSheetView>
    <customSheetView guid="{6FADA591-0A61-4CD0-9DBF-210973F055DC}" showRuler="0" topLeftCell="A738">
      <selection activeCell="F61" sqref="F61"/>
      <pageMargins left="0.7" right="0.7" top="0.75" bottom="0.75" header="0.3" footer="0.3"/>
    </customSheetView>
    <customSheetView guid="{07C179ED-7D9A-457B-B01C-09DA68311263}" showRuler="0" topLeftCell="A738">
      <selection activeCell="F61" sqref="F61"/>
      <pageMargins left="0.7" right="0.7" top="0.75" bottom="0.75" header="0.3" footer="0.3"/>
    </customSheetView>
    <customSheetView guid="{1BC97067-24F8-49A2-897D-EB7B2ACDD729}" showRuler="0" topLeftCell="A738">
      <selection activeCell="F61" sqref="F61"/>
      <pageMargins left="0.7" right="0.7" top="0.75" bottom="0.75" header="0.3" footer="0.3"/>
    </customSheetView>
    <customSheetView guid="{5C6E2DC7-83E9-4237-8148-5C1076663D1A}" showRuler="0">
      <selection activeCell="C5" sqref="C5:G764"/>
      <pageMargins left="0.7" right="0.7" top="0.75" bottom="0.75" header="0.3" footer="0.3"/>
    </customSheetView>
    <customSheetView guid="{219863D3-E8A8-434F-8FC2-BEEF0BDCAC8C}" showRuler="0" topLeftCell="A738">
      <selection activeCell="F61" sqref="F61"/>
      <pageMargins left="0.7" right="0.7" top="0.75" bottom="0.75" header="0.3" footer="0.3"/>
    </customSheetView>
    <customSheetView guid="{3CECDB4D-EDD5-4708-B02F-1D259AB64B77}" showRuler="0" topLeftCell="A738">
      <selection activeCell="F61" sqref="F61"/>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rightToLeft="1" zoomScale="80" zoomScaleNormal="80" workbookViewId="0">
      <selection activeCell="B14" sqref="B14"/>
    </sheetView>
  </sheetViews>
  <sheetFormatPr defaultRowHeight="12.75" x14ac:dyDescent="0.2"/>
  <cols>
    <col min="1" max="1" width="10.140625" bestFit="1" customWidth="1"/>
    <col min="2" max="2" width="69.140625" bestFit="1" customWidth="1"/>
    <col min="3" max="4" width="17" customWidth="1"/>
    <col min="5" max="5" width="23" bestFit="1" customWidth="1"/>
    <col min="6" max="6" width="17.5703125" bestFit="1" customWidth="1"/>
    <col min="7" max="7" width="19.85546875" customWidth="1"/>
    <col min="8" max="8" width="9.140625" hidden="1" customWidth="1"/>
  </cols>
  <sheetData>
    <row r="1" spans="1:12" ht="20.25" x14ac:dyDescent="0.3">
      <c r="A1" s="10"/>
      <c r="B1" s="10"/>
      <c r="C1" s="10"/>
      <c r="D1" s="10"/>
    </row>
    <row r="2" spans="1:12" s="13" customFormat="1" ht="15.75" x14ac:dyDescent="0.25">
      <c r="A2" s="560" t="s">
        <v>1730</v>
      </c>
      <c r="B2" s="4"/>
      <c r="F2" s="4"/>
      <c r="G2" s="60"/>
      <c r="H2" s="60"/>
      <c r="I2" s="60"/>
      <c r="J2" s="60"/>
      <c r="K2" s="60"/>
      <c r="L2" s="60"/>
    </row>
    <row r="3" spans="1:12" ht="23.25" x14ac:dyDescent="0.35">
      <c r="A3" s="11"/>
      <c r="B3" s="70" t="s">
        <v>172</v>
      </c>
      <c r="C3" s="10"/>
      <c r="D3" s="10"/>
      <c r="E3" s="4"/>
      <c r="F3" s="4"/>
      <c r="G3" s="71"/>
      <c r="H3" s="71"/>
      <c r="I3" s="71"/>
      <c r="J3" s="71"/>
      <c r="K3" s="72"/>
      <c r="L3" s="72"/>
    </row>
    <row r="4" spans="1:12" ht="24" thickBot="1" x14ac:dyDescent="0.4">
      <c r="A4" s="11"/>
      <c r="B4" s="73"/>
      <c r="C4" s="73"/>
      <c r="D4" s="73"/>
      <c r="E4" s="4"/>
      <c r="F4" s="4"/>
      <c r="G4" s="71"/>
      <c r="H4" s="71"/>
      <c r="I4" s="71"/>
      <c r="J4" s="71"/>
      <c r="K4" s="72"/>
      <c r="L4" s="72"/>
    </row>
    <row r="5" spans="1:12" ht="23.25" x14ac:dyDescent="0.35">
      <c r="A5" s="11"/>
      <c r="B5" s="508" t="s">
        <v>0</v>
      </c>
      <c r="C5" s="74" t="s">
        <v>173</v>
      </c>
      <c r="D5" s="509" t="s">
        <v>704</v>
      </c>
      <c r="F5" s="75"/>
      <c r="G5" s="71"/>
      <c r="H5" s="71"/>
      <c r="I5" s="71"/>
      <c r="J5" s="71"/>
      <c r="K5" s="72"/>
      <c r="L5" s="72"/>
    </row>
    <row r="6" spans="1:12" ht="23.25" x14ac:dyDescent="0.35">
      <c r="A6" s="11"/>
      <c r="B6" s="511" t="s">
        <v>11</v>
      </c>
      <c r="C6" s="512">
        <v>1</v>
      </c>
      <c r="D6" s="513">
        <v>510855927</v>
      </c>
      <c r="F6" s="4"/>
      <c r="G6" s="71"/>
      <c r="H6" s="76"/>
      <c r="I6" s="71"/>
      <c r="J6" s="71"/>
      <c r="K6" s="72"/>
      <c r="L6" s="72"/>
    </row>
    <row r="7" spans="1:12" ht="23.25" x14ac:dyDescent="0.35">
      <c r="A7" s="11"/>
      <c r="B7" s="73"/>
      <c r="C7" s="77"/>
      <c r="D7" s="73"/>
      <c r="E7" s="4"/>
      <c r="F7" s="4"/>
      <c r="G7" s="71"/>
      <c r="H7" s="71"/>
      <c r="I7" s="71"/>
      <c r="J7" s="71"/>
      <c r="K7" s="72"/>
      <c r="L7" s="72"/>
    </row>
    <row r="8" spans="1:12" ht="23.25" x14ac:dyDescent="0.35">
      <c r="A8" s="11"/>
      <c r="B8" s="11"/>
      <c r="C8" s="11"/>
      <c r="D8" s="11"/>
      <c r="E8" s="71"/>
      <c r="F8" s="71"/>
      <c r="G8" s="71"/>
      <c r="H8" s="71"/>
      <c r="I8" s="71"/>
      <c r="J8" s="71"/>
      <c r="K8" s="72"/>
      <c r="L8" s="72"/>
    </row>
    <row r="9" spans="1:12" ht="23.25" x14ac:dyDescent="0.35">
      <c r="A9" s="11"/>
      <c r="B9" s="11"/>
      <c r="C9" s="11"/>
      <c r="D9" s="11"/>
      <c r="E9" s="71"/>
      <c r="F9" s="71"/>
      <c r="G9" s="71"/>
      <c r="H9" s="71"/>
      <c r="I9" s="71"/>
      <c r="J9" s="71"/>
      <c r="K9" s="72"/>
      <c r="L9" s="72"/>
    </row>
    <row r="10" spans="1:12" ht="23.25" x14ac:dyDescent="0.35">
      <c r="A10" s="11"/>
      <c r="B10" s="11"/>
      <c r="C10" s="11"/>
      <c r="D10" s="11"/>
      <c r="E10" s="71"/>
      <c r="F10" s="78"/>
      <c r="G10" s="71"/>
      <c r="H10" s="71"/>
      <c r="I10" s="71"/>
      <c r="J10" s="71"/>
      <c r="K10" s="72"/>
      <c r="L10" s="72"/>
    </row>
    <row r="11" spans="1:12" ht="23.25" x14ac:dyDescent="0.35">
      <c r="A11" s="72"/>
      <c r="B11" s="71"/>
      <c r="C11" s="71"/>
      <c r="D11" s="71"/>
      <c r="E11" s="71"/>
      <c r="F11" s="71"/>
      <c r="G11" s="71"/>
      <c r="H11" s="71"/>
      <c r="I11" s="71"/>
      <c r="J11" s="71"/>
      <c r="K11" s="72"/>
      <c r="L11" s="72"/>
    </row>
    <row r="12" spans="1:12" ht="23.25" x14ac:dyDescent="0.35">
      <c r="A12" s="72"/>
      <c r="B12" s="71"/>
      <c r="C12" s="71"/>
      <c r="D12" s="71"/>
      <c r="E12" s="71"/>
      <c r="F12" s="71"/>
      <c r="G12" s="71"/>
      <c r="H12" s="71"/>
      <c r="I12" s="71"/>
      <c r="J12" s="71"/>
      <c r="K12" s="72"/>
      <c r="L12" s="72"/>
    </row>
    <row r="13" spans="1:12" ht="23.25" x14ac:dyDescent="0.35">
      <c r="A13" s="72"/>
      <c r="B13" s="71"/>
      <c r="C13" s="71"/>
      <c r="D13" s="71"/>
      <c r="E13" s="71"/>
      <c r="F13" s="78"/>
      <c r="G13" s="71"/>
      <c r="H13" s="71"/>
      <c r="I13" s="71"/>
      <c r="J13" s="71"/>
      <c r="K13" s="72"/>
      <c r="L13" s="72"/>
    </row>
    <row r="14" spans="1:12" ht="23.25" x14ac:dyDescent="0.35">
      <c r="A14" s="72"/>
      <c r="B14" s="71"/>
      <c r="C14" s="71"/>
      <c r="D14" s="71"/>
      <c r="E14" s="71"/>
      <c r="F14" s="71"/>
      <c r="G14" s="71"/>
      <c r="H14" s="71"/>
      <c r="I14" s="71"/>
      <c r="J14" s="71"/>
      <c r="K14" s="72"/>
      <c r="L14" s="72"/>
    </row>
    <row r="15" spans="1:12" ht="23.25" x14ac:dyDescent="0.35">
      <c r="A15" s="72"/>
      <c r="B15" s="71"/>
      <c r="C15" s="71"/>
      <c r="D15" s="71"/>
      <c r="E15" s="71"/>
      <c r="F15" s="71"/>
      <c r="G15" s="71"/>
      <c r="H15" s="71"/>
      <c r="I15" s="71"/>
      <c r="J15" s="71"/>
      <c r="K15" s="72"/>
      <c r="L15" s="72"/>
    </row>
    <row r="16" spans="1:12" x14ac:dyDescent="0.2">
      <c r="A16" s="72"/>
      <c r="B16" s="72"/>
      <c r="C16" s="72"/>
      <c r="D16" s="72"/>
      <c r="E16" s="72"/>
      <c r="F16" s="72"/>
      <c r="G16" s="72"/>
      <c r="H16" s="72"/>
      <c r="I16" s="72"/>
      <c r="J16" s="72"/>
      <c r="K16" s="72"/>
      <c r="L16" s="72"/>
    </row>
    <row r="17" spans="1:12" x14ac:dyDescent="0.2">
      <c r="A17" s="72"/>
      <c r="B17" s="72"/>
      <c r="C17" s="72"/>
      <c r="D17" s="72"/>
      <c r="E17" s="72"/>
      <c r="F17" s="72"/>
      <c r="G17" s="72"/>
      <c r="H17" s="72"/>
      <c r="I17" s="72"/>
      <c r="J17" s="72"/>
      <c r="K17" s="72"/>
      <c r="L17" s="72"/>
    </row>
  </sheetData>
  <customSheetViews>
    <customSheetView guid="{263BC7EC-09C0-466D-8A30-FA6E43808C58}" scale="80" showPageBreaks="1" printArea="1" hiddenColumns="1">
      <selection activeCell="B14" sqref="B14"/>
      <pageMargins left="0.75" right="0.75" top="1" bottom="1" header="0.5" footer="0.5"/>
      <pageSetup paperSize="9" scale="50" orientation="portrait" r:id="rId1"/>
      <headerFooter alignWithMargins="0"/>
    </customSheetView>
    <customSheetView guid="{AB7DBEC0-3C7E-4644-9704-506D9AA26AB1}" scale="80" showPageBreaks="1" printArea="1" hiddenColumns="1" showRuler="0">
      <selection activeCell="B14" sqref="B14"/>
      <pageMargins left="0.75" right="0.75" top="1" bottom="1" header="0.5" footer="0.5"/>
      <pageSetup paperSize="9" scale="50" orientation="portrait" r:id="rId2"/>
      <headerFooter alignWithMargins="0"/>
    </customSheetView>
    <customSheetView guid="{6FADA591-0A61-4CD0-9DBF-210973F055DC}" scale="80" hiddenColumns="1" showRuler="0">
      <selection activeCell="D39" sqref="D39"/>
      <pageMargins left="0.75" right="0.75" top="1" bottom="1" header="0.5" footer="0.5"/>
      <pageSetup paperSize="9" scale="50" orientation="portrait" r:id="rId3"/>
      <headerFooter alignWithMargins="0"/>
    </customSheetView>
    <customSheetView guid="{07C179ED-7D9A-457B-B01C-09DA68311263}" scale="75" showPageBreaks="1" printArea="1" hiddenColumns="1" showRuler="0">
      <selection activeCell="E27" sqref="E27"/>
      <pageMargins left="0.75" right="0.75" top="1" bottom="1" header="0.5" footer="0.5"/>
      <pageSetup paperSize="9" scale="50" orientation="portrait" r:id="rId4"/>
      <headerFooter alignWithMargins="0"/>
    </customSheetView>
    <customSheetView guid="{1BC97067-24F8-49A2-897D-EB7B2ACDD729}" scale="75" showPageBreaks="1" printArea="1" hiddenColumns="1" showRuler="0">
      <selection activeCell="F26" sqref="F26"/>
      <pageMargins left="0.75" right="0.75" top="1" bottom="1" header="0.5" footer="0.5"/>
      <pageSetup paperSize="9" scale="50" orientation="portrait" r:id="rId5"/>
      <headerFooter alignWithMargins="0"/>
    </customSheetView>
    <customSheetView guid="{5C6E2DC7-83E9-4237-8148-5C1076663D1A}" scale="75" showPageBreaks="1" printArea="1" hiddenColumns="1" showRuler="0">
      <selection activeCell="D21" sqref="D21"/>
      <pageMargins left="0.75" right="0.75" top="1" bottom="1" header="0.5" footer="0.5"/>
      <pageSetup paperSize="9" scale="50" orientation="portrait" r:id="rId6"/>
      <headerFooter alignWithMargins="0"/>
    </customSheetView>
    <customSheetView guid="{DF7DA407-961F-4DF1-A597-8F893F85AA66}" scale="75" printArea="1" hiddenColumns="1" showRuler="0">
      <selection activeCell="B22" sqref="B22"/>
      <pageMargins left="0.75" right="0.75" top="1" bottom="1" header="0.5" footer="0.5"/>
      <pageSetup paperSize="9" scale="50" orientation="portrait" r:id="rId7"/>
      <headerFooter alignWithMargins="0"/>
    </customSheetView>
    <customSheetView guid="{219863D3-E8A8-434F-8FC2-BEEF0BDCAC8C}" scale="75" hiddenColumns="1" showRuler="0">
      <selection activeCell="K40" sqref="K40"/>
      <pageMargins left="0.75" right="0.75" top="1" bottom="1" header="0.5" footer="0.5"/>
      <pageSetup paperSize="9" scale="50" orientation="portrait" r:id="rId8"/>
      <headerFooter alignWithMargins="0"/>
    </customSheetView>
    <customSheetView guid="{3CECDB4D-EDD5-4708-B02F-1D259AB64B77}" scale="75" showPageBreaks="1" printArea="1" hiddenColumns="1" showRuler="0">
      <selection activeCell="B29" sqref="B29"/>
      <pageMargins left="0.75" right="0.75" top="1" bottom="1" header="0.5" footer="0.5"/>
      <pageSetup paperSize="9" scale="50" orientation="portrait" r:id="rId9"/>
      <headerFooter alignWithMargins="0"/>
    </customSheetView>
  </customSheetViews>
  <pageMargins left="0.75" right="0.75" top="1" bottom="1" header="0.5" footer="0.5"/>
  <pageSetup paperSize="9" scale="50" orientation="portrait" r:id="rId1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0"/>
  <sheetViews>
    <sheetView rightToLeft="1" zoomScale="90" zoomScaleNormal="90" workbookViewId="0">
      <selection activeCell="E35" sqref="E35"/>
    </sheetView>
  </sheetViews>
  <sheetFormatPr defaultRowHeight="20.25" x14ac:dyDescent="0.3"/>
  <cols>
    <col min="1" max="1" width="13.7109375" style="64" customWidth="1"/>
    <col min="2" max="2" width="28.7109375" style="64" bestFit="1" customWidth="1"/>
    <col min="3" max="3" width="45.140625" style="64" customWidth="1"/>
    <col min="4" max="4" width="14.28515625" style="64" bestFit="1" customWidth="1"/>
    <col min="5" max="5" width="18.28515625" style="64" customWidth="1"/>
    <col min="6" max="6" width="29.5703125" style="619" customWidth="1"/>
    <col min="7" max="7" width="9.140625" style="542" customWidth="1"/>
    <col min="8" max="16384" width="9.140625" style="64"/>
  </cols>
  <sheetData>
    <row r="1" spans="1:7" ht="21" thickBot="1" x14ac:dyDescent="0.35">
      <c r="A1" s="794" t="s">
        <v>1730</v>
      </c>
      <c r="B1" s="61" t="s">
        <v>117</v>
      </c>
      <c r="C1" s="1"/>
      <c r="D1" s="1"/>
      <c r="E1" s="1"/>
      <c r="F1" s="754"/>
      <c r="G1" s="543"/>
    </row>
    <row r="2" spans="1:7" ht="80.25" thickBot="1" x14ac:dyDescent="0.35">
      <c r="A2" s="62"/>
      <c r="B2" s="623" t="s">
        <v>118</v>
      </c>
      <c r="C2" s="623" t="s">
        <v>119</v>
      </c>
      <c r="D2" s="575" t="s">
        <v>12</v>
      </c>
      <c r="E2" s="624" t="s">
        <v>120</v>
      </c>
      <c r="F2" s="624" t="s">
        <v>2</v>
      </c>
      <c r="G2" s="575" t="s">
        <v>1318</v>
      </c>
    </row>
    <row r="3" spans="1:7" x14ac:dyDescent="0.3">
      <c r="A3" s="62"/>
      <c r="B3" s="625" t="s">
        <v>121</v>
      </c>
      <c r="C3" s="626"/>
      <c r="D3" s="626"/>
      <c r="E3" s="626">
        <v>520041989</v>
      </c>
      <c r="F3" s="755"/>
      <c r="G3" s="730" t="s">
        <v>1319</v>
      </c>
    </row>
    <row r="4" spans="1:7" x14ac:dyDescent="0.3">
      <c r="A4" s="62"/>
      <c r="B4" s="625"/>
      <c r="C4" s="627" t="s">
        <v>763</v>
      </c>
      <c r="D4" s="628">
        <v>0.83499999999999996</v>
      </c>
      <c r="E4" s="627">
        <v>514661271</v>
      </c>
      <c r="F4" s="755"/>
      <c r="G4" s="730" t="s">
        <v>1296</v>
      </c>
    </row>
    <row r="5" spans="1:7" x14ac:dyDescent="0.3">
      <c r="A5" s="62"/>
      <c r="B5" s="625"/>
      <c r="C5" s="626"/>
      <c r="D5" s="626"/>
      <c r="E5" s="626"/>
      <c r="F5" s="755"/>
      <c r="G5" s="730"/>
    </row>
    <row r="6" spans="1:7" x14ac:dyDescent="0.3">
      <c r="A6" s="62"/>
      <c r="B6" s="625"/>
      <c r="C6" s="23" t="s">
        <v>122</v>
      </c>
      <c r="D6" s="628">
        <v>1</v>
      </c>
      <c r="E6" s="627">
        <v>511856064</v>
      </c>
      <c r="F6" s="755"/>
      <c r="G6" s="730" t="s">
        <v>1296</v>
      </c>
    </row>
    <row r="7" spans="1:7" x14ac:dyDescent="0.3">
      <c r="A7" s="62"/>
      <c r="B7" s="631"/>
      <c r="C7" s="627"/>
      <c r="D7" s="627"/>
      <c r="E7" s="627"/>
      <c r="F7" s="755"/>
      <c r="G7" s="730"/>
    </row>
    <row r="8" spans="1:7" x14ac:dyDescent="0.3">
      <c r="A8" s="62"/>
      <c r="B8" s="631"/>
      <c r="C8" s="23" t="s">
        <v>123</v>
      </c>
      <c r="D8" s="628">
        <v>1</v>
      </c>
      <c r="E8" s="627">
        <v>510927346</v>
      </c>
      <c r="F8" s="755"/>
      <c r="G8" s="730" t="s">
        <v>1296</v>
      </c>
    </row>
    <row r="9" spans="1:7" ht="29.25" customHeight="1" x14ac:dyDescent="0.3">
      <c r="A9" s="62"/>
      <c r="B9" s="631"/>
      <c r="C9" s="627"/>
      <c r="D9" s="626"/>
      <c r="E9" s="626"/>
      <c r="F9" s="755"/>
      <c r="G9" s="730"/>
    </row>
    <row r="10" spans="1:7" x14ac:dyDescent="0.3">
      <c r="A10" s="62"/>
      <c r="B10" s="631"/>
      <c r="C10" s="627" t="s">
        <v>1435</v>
      </c>
      <c r="D10" s="630">
        <v>1</v>
      </c>
      <c r="E10" s="626">
        <v>520031063</v>
      </c>
      <c r="F10" s="755"/>
      <c r="G10" s="730" t="s">
        <v>1296</v>
      </c>
    </row>
    <row r="11" spans="1:7" x14ac:dyDescent="0.3">
      <c r="A11" s="62"/>
      <c r="B11" s="631"/>
      <c r="C11" s="627"/>
      <c r="D11" s="626"/>
      <c r="E11" s="626"/>
      <c r="F11" s="755"/>
      <c r="G11" s="730"/>
    </row>
    <row r="12" spans="1:7" x14ac:dyDescent="0.3">
      <c r="A12" s="62"/>
      <c r="B12" s="631"/>
      <c r="C12" s="632" t="s">
        <v>124</v>
      </c>
      <c r="D12" s="630">
        <v>0.5</v>
      </c>
      <c r="E12" s="626">
        <v>513699538</v>
      </c>
      <c r="F12" s="755"/>
      <c r="G12" s="730" t="s">
        <v>1296</v>
      </c>
    </row>
    <row r="13" spans="1:7" x14ac:dyDescent="0.3">
      <c r="A13" s="62"/>
      <c r="B13" s="631"/>
      <c r="C13" s="626"/>
      <c r="D13" s="626"/>
      <c r="E13" s="626"/>
      <c r="F13" s="755"/>
      <c r="G13" s="730"/>
    </row>
    <row r="14" spans="1:7" x14ac:dyDescent="0.3">
      <c r="A14" s="62"/>
      <c r="B14" s="631"/>
      <c r="C14" s="627" t="s">
        <v>125</v>
      </c>
      <c r="D14" s="633">
        <v>0.52500000000000002</v>
      </c>
      <c r="E14" s="626">
        <v>513762864</v>
      </c>
      <c r="F14" s="755"/>
      <c r="G14" s="730" t="s">
        <v>1296</v>
      </c>
    </row>
    <row r="15" spans="1:7" x14ac:dyDescent="0.3">
      <c r="A15" s="62"/>
      <c r="B15" s="631"/>
      <c r="C15" s="627"/>
      <c r="D15" s="626"/>
      <c r="E15" s="626"/>
      <c r="F15" s="755"/>
      <c r="G15" s="730"/>
    </row>
    <row r="16" spans="1:7" x14ac:dyDescent="0.3">
      <c r="A16" s="62"/>
      <c r="B16" s="647"/>
      <c r="C16" s="627" t="s">
        <v>126</v>
      </c>
      <c r="D16" s="633">
        <v>0.08</v>
      </c>
      <c r="E16" s="626">
        <v>512617929</v>
      </c>
      <c r="F16" s="755"/>
      <c r="G16" s="730" t="s">
        <v>1296</v>
      </c>
    </row>
    <row r="17" spans="1:7" x14ac:dyDescent="0.3">
      <c r="A17" s="62"/>
      <c r="B17" s="631"/>
      <c r="C17" s="627"/>
      <c r="D17" s="630"/>
      <c r="E17" s="626"/>
      <c r="F17" s="755"/>
      <c r="G17" s="730"/>
    </row>
    <row r="18" spans="1:7" x14ac:dyDescent="0.3">
      <c r="A18" s="62"/>
      <c r="B18" s="631"/>
      <c r="C18" s="627" t="s">
        <v>127</v>
      </c>
      <c r="D18" s="630">
        <v>0.8</v>
      </c>
      <c r="E18" s="626">
        <v>514004191</v>
      </c>
      <c r="F18" s="755"/>
      <c r="G18" s="730" t="s">
        <v>1296</v>
      </c>
    </row>
    <row r="19" spans="1:7" x14ac:dyDescent="0.3">
      <c r="A19" s="62"/>
      <c r="B19" s="631"/>
      <c r="C19" s="627"/>
      <c r="D19" s="630"/>
      <c r="E19" s="626"/>
      <c r="F19" s="755"/>
      <c r="G19" s="730"/>
    </row>
    <row r="20" spans="1:7" x14ac:dyDescent="0.3">
      <c r="A20" s="62"/>
      <c r="B20" s="631"/>
      <c r="C20" s="627" t="s">
        <v>128</v>
      </c>
      <c r="D20" s="630">
        <v>0.49</v>
      </c>
      <c r="E20" s="626">
        <v>512163353</v>
      </c>
      <c r="F20" s="755"/>
      <c r="G20" s="730" t="s">
        <v>1296</v>
      </c>
    </row>
    <row r="21" spans="1:7" x14ac:dyDescent="0.3">
      <c r="A21" s="62"/>
      <c r="B21" s="631"/>
      <c r="C21" s="627"/>
      <c r="D21" s="626"/>
      <c r="E21" s="626"/>
      <c r="F21" s="755"/>
      <c r="G21" s="730"/>
    </row>
    <row r="22" spans="1:7" x14ac:dyDescent="0.3">
      <c r="A22" s="63"/>
      <c r="B22" s="634"/>
      <c r="C22" s="627" t="s">
        <v>129</v>
      </c>
      <c r="D22" s="635">
        <v>0.84599999999999997</v>
      </c>
      <c r="E22" s="627">
        <v>520043597</v>
      </c>
      <c r="F22" s="756"/>
      <c r="G22" s="730" t="s">
        <v>1296</v>
      </c>
    </row>
    <row r="23" spans="1:7" x14ac:dyDescent="0.3">
      <c r="A23" s="62"/>
      <c r="B23" s="631"/>
      <c r="C23" s="627"/>
      <c r="D23" s="630"/>
      <c r="E23" s="626"/>
      <c r="F23" s="755"/>
      <c r="G23" s="730"/>
    </row>
    <row r="24" spans="1:7" x14ac:dyDescent="0.3">
      <c r="A24" s="62"/>
      <c r="B24" s="631"/>
      <c r="C24" s="23" t="s">
        <v>130</v>
      </c>
      <c r="D24" s="630">
        <v>1</v>
      </c>
      <c r="E24" s="626">
        <v>511867566</v>
      </c>
      <c r="F24" s="755"/>
      <c r="G24" s="730" t="s">
        <v>1296</v>
      </c>
    </row>
    <row r="25" spans="1:7" x14ac:dyDescent="0.3">
      <c r="A25" s="62"/>
      <c r="B25" s="631"/>
      <c r="C25" s="627"/>
      <c r="D25" s="626"/>
      <c r="E25" s="626"/>
      <c r="F25" s="755"/>
      <c r="G25" s="730"/>
    </row>
    <row r="26" spans="1:7" x14ac:dyDescent="0.3">
      <c r="A26" s="62"/>
      <c r="B26" s="631"/>
      <c r="C26" s="627" t="s">
        <v>1240</v>
      </c>
      <c r="D26" s="630">
        <v>1</v>
      </c>
      <c r="E26" s="626">
        <v>512677261</v>
      </c>
      <c r="F26" s="755"/>
      <c r="G26" s="730" t="s">
        <v>1296</v>
      </c>
    </row>
    <row r="27" spans="1:7" x14ac:dyDescent="0.3">
      <c r="A27" s="62"/>
      <c r="B27" s="631"/>
      <c r="C27" s="627"/>
      <c r="D27" s="626"/>
      <c r="E27" s="626"/>
      <c r="F27" s="755"/>
      <c r="G27" s="730"/>
    </row>
    <row r="28" spans="1:7" x14ac:dyDescent="0.3">
      <c r="A28" s="62"/>
      <c r="B28" s="631"/>
      <c r="C28" s="627" t="s">
        <v>131</v>
      </c>
      <c r="D28" s="630">
        <v>1</v>
      </c>
      <c r="E28" s="626">
        <v>513495796</v>
      </c>
      <c r="F28" s="755"/>
      <c r="G28" s="730" t="s">
        <v>1296</v>
      </c>
    </row>
    <row r="29" spans="1:7" x14ac:dyDescent="0.3">
      <c r="A29" s="62"/>
      <c r="B29" s="631"/>
      <c r="C29" s="685"/>
      <c r="D29" s="685"/>
      <c r="E29" s="685"/>
      <c r="F29" s="685"/>
      <c r="G29" s="730"/>
    </row>
    <row r="30" spans="1:7" x14ac:dyDescent="0.3">
      <c r="A30" s="62"/>
      <c r="B30" s="631"/>
      <c r="C30" s="637" t="s">
        <v>1241</v>
      </c>
      <c r="D30" s="638">
        <v>0.6</v>
      </c>
      <c r="E30" s="637">
        <v>512675026</v>
      </c>
      <c r="F30" s="639"/>
      <c r="G30" s="730" t="s">
        <v>1296</v>
      </c>
    </row>
    <row r="31" spans="1:7" x14ac:dyDescent="0.3">
      <c r="A31" s="62"/>
      <c r="B31" s="631"/>
      <c r="C31" s="637" t="s">
        <v>1242</v>
      </c>
      <c r="D31" s="638">
        <v>0.25</v>
      </c>
      <c r="E31" s="637">
        <v>513508622</v>
      </c>
      <c r="F31" s="639"/>
      <c r="G31" s="730" t="s">
        <v>1296</v>
      </c>
    </row>
    <row r="32" spans="1:7" ht="32.25" x14ac:dyDescent="0.3">
      <c r="A32" s="62"/>
      <c r="B32" s="625" t="s">
        <v>122</v>
      </c>
      <c r="C32" s="629"/>
      <c r="D32" s="626"/>
      <c r="E32" s="626">
        <v>511856064</v>
      </c>
      <c r="F32" s="636"/>
      <c r="G32" s="730" t="s">
        <v>1296</v>
      </c>
    </row>
    <row r="33" spans="1:7" ht="48.75" thickBot="1" x14ac:dyDescent="0.35">
      <c r="A33" s="62"/>
      <c r="B33" s="631"/>
      <c r="C33" s="640" t="s">
        <v>132</v>
      </c>
      <c r="D33" s="630">
        <v>0.5</v>
      </c>
      <c r="E33" s="627">
        <v>513573709</v>
      </c>
      <c r="F33" s="636" t="s">
        <v>133</v>
      </c>
      <c r="G33" s="730" t="s">
        <v>1296</v>
      </c>
    </row>
    <row r="34" spans="1:7" ht="48.75" thickBot="1" x14ac:dyDescent="0.35">
      <c r="A34" s="62"/>
      <c r="B34" s="631"/>
      <c r="C34" s="582" t="s">
        <v>134</v>
      </c>
      <c r="D34" s="630">
        <v>0.5</v>
      </c>
      <c r="E34" s="626"/>
      <c r="F34" s="641" t="s">
        <v>135</v>
      </c>
      <c r="G34" s="730" t="s">
        <v>1296</v>
      </c>
    </row>
    <row r="35" spans="1:7" x14ac:dyDescent="0.3">
      <c r="A35" s="62"/>
      <c r="B35" s="631"/>
      <c r="C35" s="640"/>
      <c r="D35" s="626"/>
      <c r="E35" s="626"/>
      <c r="F35" s="644"/>
      <c r="G35" s="730"/>
    </row>
    <row r="36" spans="1:7" ht="32.25" x14ac:dyDescent="0.3">
      <c r="A36" s="62"/>
      <c r="B36" s="625" t="s">
        <v>123</v>
      </c>
      <c r="C36" s="642"/>
      <c r="D36" s="630">
        <v>1</v>
      </c>
      <c r="E36" s="626">
        <v>510927346</v>
      </c>
      <c r="F36" s="644"/>
      <c r="G36" s="730" t="s">
        <v>1296</v>
      </c>
    </row>
    <row r="37" spans="1:7" x14ac:dyDescent="0.3">
      <c r="A37" s="62"/>
      <c r="B37" s="631"/>
      <c r="C37" s="626" t="s">
        <v>156</v>
      </c>
      <c r="D37" s="630">
        <v>1</v>
      </c>
      <c r="E37" s="626">
        <v>520037730</v>
      </c>
      <c r="F37" s="644"/>
      <c r="G37" s="730" t="s">
        <v>1296</v>
      </c>
    </row>
    <row r="38" spans="1:7" x14ac:dyDescent="0.3">
      <c r="A38" s="62"/>
      <c r="B38" s="631"/>
      <c r="C38" s="627" t="s">
        <v>157</v>
      </c>
      <c r="D38" s="630">
        <v>1</v>
      </c>
      <c r="E38" s="626">
        <v>513086298</v>
      </c>
      <c r="F38" s="644"/>
      <c r="G38" s="730" t="s">
        <v>1296</v>
      </c>
    </row>
    <row r="39" spans="1:7" ht="48" x14ac:dyDescent="0.3">
      <c r="A39" s="62"/>
      <c r="B39" s="631"/>
      <c r="C39" s="637" t="s">
        <v>158</v>
      </c>
      <c r="D39" s="638">
        <v>0.22</v>
      </c>
      <c r="E39" s="637">
        <v>510938277</v>
      </c>
      <c r="F39" s="643" t="s">
        <v>159</v>
      </c>
      <c r="G39" s="730" t="s">
        <v>1296</v>
      </c>
    </row>
    <row r="40" spans="1:7" x14ac:dyDescent="0.3">
      <c r="A40" s="62"/>
      <c r="B40" s="631"/>
      <c r="C40" s="637" t="s">
        <v>1243</v>
      </c>
      <c r="D40" s="638">
        <v>1</v>
      </c>
      <c r="E40" s="637">
        <v>511837775</v>
      </c>
      <c r="F40" s="643"/>
      <c r="G40" s="730" t="s">
        <v>1296</v>
      </c>
    </row>
    <row r="41" spans="1:7" x14ac:dyDescent="0.3">
      <c r="A41" s="62"/>
      <c r="B41" s="631"/>
      <c r="C41" s="627" t="s">
        <v>160</v>
      </c>
      <c r="D41" s="630">
        <v>1</v>
      </c>
      <c r="E41" s="626">
        <v>514582899</v>
      </c>
      <c r="F41" s="644"/>
      <c r="G41" s="730" t="s">
        <v>1296</v>
      </c>
    </row>
    <row r="42" spans="1:7" ht="32.25" x14ac:dyDescent="0.3">
      <c r="A42" s="539"/>
      <c r="B42" s="634"/>
      <c r="C42" s="653" t="s">
        <v>137</v>
      </c>
      <c r="D42" s="654" t="s">
        <v>1374</v>
      </c>
      <c r="E42" s="627">
        <v>513943019</v>
      </c>
      <c r="F42" s="645"/>
      <c r="G42" s="730" t="s">
        <v>1296</v>
      </c>
    </row>
    <row r="43" spans="1:7" ht="21" thickBot="1" x14ac:dyDescent="0.35">
      <c r="A43" s="539"/>
      <c r="B43" s="655" t="s">
        <v>137</v>
      </c>
      <c r="C43" s="653"/>
      <c r="D43" s="654"/>
      <c r="E43" s="627">
        <v>513943019</v>
      </c>
      <c r="F43" s="645"/>
      <c r="G43" s="730"/>
    </row>
    <row r="44" spans="1:7" ht="21" thickBot="1" x14ac:dyDescent="0.35">
      <c r="A44" s="539"/>
      <c r="B44" s="634"/>
      <c r="C44" s="582" t="s">
        <v>136</v>
      </c>
      <c r="D44" s="538"/>
      <c r="E44" s="628"/>
      <c r="F44" s="645"/>
      <c r="G44" s="730" t="s">
        <v>1296</v>
      </c>
    </row>
    <row r="45" spans="1:7" x14ac:dyDescent="0.3">
      <c r="A45" s="539"/>
      <c r="B45" s="634"/>
      <c r="C45" s="627"/>
      <c r="D45" s="627"/>
      <c r="E45" s="627"/>
      <c r="F45" s="645"/>
      <c r="G45" s="730" t="s">
        <v>1296</v>
      </c>
    </row>
    <row r="46" spans="1:7" ht="32.25" x14ac:dyDescent="0.3">
      <c r="A46" s="539"/>
      <c r="B46" s="634"/>
      <c r="C46" s="627" t="s">
        <v>138</v>
      </c>
      <c r="D46" s="628">
        <v>1</v>
      </c>
      <c r="E46" s="627">
        <v>513464941</v>
      </c>
      <c r="F46" s="645" t="s">
        <v>139</v>
      </c>
      <c r="G46" s="730" t="s">
        <v>1296</v>
      </c>
    </row>
    <row r="47" spans="1:7" x14ac:dyDescent="0.3">
      <c r="A47" s="539"/>
      <c r="B47" s="634"/>
      <c r="C47" s="653"/>
      <c r="D47" s="628"/>
      <c r="E47" s="627"/>
      <c r="F47" s="645"/>
      <c r="G47" s="730"/>
    </row>
    <row r="48" spans="1:7" ht="32.25" x14ac:dyDescent="0.3">
      <c r="A48" s="539"/>
      <c r="B48" s="634"/>
      <c r="C48" s="627" t="s">
        <v>140</v>
      </c>
      <c r="D48" s="628">
        <v>1</v>
      </c>
      <c r="E48" s="627">
        <v>513464974</v>
      </c>
      <c r="F48" s="645" t="s">
        <v>139</v>
      </c>
      <c r="G48" s="730" t="s">
        <v>1296</v>
      </c>
    </row>
    <row r="49" spans="1:7" ht="32.25" x14ac:dyDescent="0.3">
      <c r="A49" s="539"/>
      <c r="B49" s="634"/>
      <c r="C49" s="627" t="s">
        <v>141</v>
      </c>
      <c r="D49" s="628">
        <v>1</v>
      </c>
      <c r="E49" s="627">
        <v>513862250</v>
      </c>
      <c r="F49" s="645" t="s">
        <v>139</v>
      </c>
      <c r="G49" s="730" t="s">
        <v>1296</v>
      </c>
    </row>
    <row r="50" spans="1:7" ht="32.25" x14ac:dyDescent="0.3">
      <c r="A50" s="539"/>
      <c r="B50" s="634"/>
      <c r="C50" s="627" t="s">
        <v>142</v>
      </c>
      <c r="D50" s="628">
        <v>1</v>
      </c>
      <c r="E50" s="627">
        <v>513504084</v>
      </c>
      <c r="F50" s="645" t="s">
        <v>139</v>
      </c>
      <c r="G50" s="730" t="s">
        <v>1296</v>
      </c>
    </row>
    <row r="51" spans="1:7" x14ac:dyDescent="0.3">
      <c r="A51" s="539"/>
      <c r="B51" s="634"/>
      <c r="C51" s="627" t="s">
        <v>143</v>
      </c>
      <c r="D51" s="628">
        <v>1</v>
      </c>
      <c r="E51" s="627">
        <v>513502211</v>
      </c>
      <c r="F51" s="645" t="s">
        <v>144</v>
      </c>
      <c r="G51" s="730" t="s">
        <v>1296</v>
      </c>
    </row>
    <row r="52" spans="1:7" ht="32.25" x14ac:dyDescent="0.3">
      <c r="A52" s="539"/>
      <c r="B52" s="634"/>
      <c r="C52" s="627" t="s">
        <v>145</v>
      </c>
      <c r="D52" s="628">
        <v>1</v>
      </c>
      <c r="E52" s="627">
        <v>513593574</v>
      </c>
      <c r="F52" s="645" t="s">
        <v>139</v>
      </c>
      <c r="G52" s="730" t="s">
        <v>1296</v>
      </c>
    </row>
    <row r="53" spans="1:7" ht="32.25" x14ac:dyDescent="0.3">
      <c r="A53" s="539"/>
      <c r="B53" s="634"/>
      <c r="C53" s="627" t="s">
        <v>146</v>
      </c>
      <c r="D53" s="628">
        <v>1</v>
      </c>
      <c r="E53" s="627">
        <v>513988808</v>
      </c>
      <c r="F53" s="645" t="s">
        <v>139</v>
      </c>
      <c r="G53" s="730" t="s">
        <v>1296</v>
      </c>
    </row>
    <row r="54" spans="1:7" x14ac:dyDescent="0.3">
      <c r="A54" s="539"/>
      <c r="B54" s="634"/>
      <c r="C54" s="653"/>
      <c r="D54" s="628"/>
      <c r="E54" s="627"/>
      <c r="F54" s="645"/>
      <c r="G54" s="730"/>
    </row>
    <row r="55" spans="1:7" ht="32.25" x14ac:dyDescent="0.3">
      <c r="A55" s="539"/>
      <c r="B55" s="634"/>
      <c r="C55" s="627" t="s">
        <v>147</v>
      </c>
      <c r="D55" s="628">
        <v>1</v>
      </c>
      <c r="E55" s="627">
        <v>513663666</v>
      </c>
      <c r="F55" s="645" t="s">
        <v>139</v>
      </c>
      <c r="G55" s="730" t="s">
        <v>1296</v>
      </c>
    </row>
    <row r="56" spans="1:7" x14ac:dyDescent="0.3">
      <c r="A56" s="539"/>
      <c r="B56" s="634"/>
      <c r="C56" s="627" t="s">
        <v>148</v>
      </c>
      <c r="D56" s="628">
        <v>1</v>
      </c>
      <c r="E56" s="627">
        <v>513675280</v>
      </c>
      <c r="F56" s="645" t="s">
        <v>144</v>
      </c>
      <c r="G56" s="730" t="s">
        <v>1296</v>
      </c>
    </row>
    <row r="57" spans="1:7" x14ac:dyDescent="0.3">
      <c r="A57" s="539"/>
      <c r="B57" s="634"/>
      <c r="C57" s="627" t="s">
        <v>149</v>
      </c>
      <c r="D57" s="628">
        <v>1</v>
      </c>
      <c r="E57" s="627">
        <v>514024587</v>
      </c>
      <c r="F57" s="645" t="s">
        <v>150</v>
      </c>
      <c r="G57" s="730" t="s">
        <v>1296</v>
      </c>
    </row>
    <row r="58" spans="1:7" x14ac:dyDescent="0.3">
      <c r="A58" s="539"/>
      <c r="B58" s="634"/>
      <c r="C58" s="627" t="s">
        <v>151</v>
      </c>
      <c r="D58" s="628">
        <v>1</v>
      </c>
      <c r="E58" s="627">
        <v>513675736</v>
      </c>
      <c r="F58" s="645" t="s">
        <v>150</v>
      </c>
      <c r="G58" s="730" t="s">
        <v>1296</v>
      </c>
    </row>
    <row r="59" spans="1:7" x14ac:dyDescent="0.3">
      <c r="A59" s="539"/>
      <c r="B59" s="634"/>
      <c r="C59" s="627" t="s">
        <v>152</v>
      </c>
      <c r="D59" s="628">
        <v>1</v>
      </c>
      <c r="E59" s="627">
        <v>513675736</v>
      </c>
      <c r="F59" s="645" t="s">
        <v>144</v>
      </c>
      <c r="G59" s="730" t="s">
        <v>1296</v>
      </c>
    </row>
    <row r="60" spans="1:7" ht="32.25" x14ac:dyDescent="0.3">
      <c r="A60" s="539"/>
      <c r="B60" s="634"/>
      <c r="C60" s="627" t="s">
        <v>153</v>
      </c>
      <c r="D60" s="628">
        <v>1</v>
      </c>
      <c r="E60" s="627">
        <v>513516153</v>
      </c>
      <c r="F60" s="645" t="s">
        <v>764</v>
      </c>
      <c r="G60" s="730" t="s">
        <v>1296</v>
      </c>
    </row>
    <row r="61" spans="1:7" x14ac:dyDescent="0.3">
      <c r="A61" s="539"/>
      <c r="B61" s="634"/>
      <c r="C61" s="653"/>
      <c r="D61" s="628"/>
      <c r="E61" s="627"/>
      <c r="F61" s="645"/>
      <c r="G61" s="730"/>
    </row>
    <row r="62" spans="1:7" x14ac:dyDescent="0.3">
      <c r="A62" s="539"/>
      <c r="B62" s="634"/>
      <c r="C62" s="627" t="s">
        <v>760</v>
      </c>
      <c r="D62" s="628">
        <v>1</v>
      </c>
      <c r="E62" s="627">
        <v>514001189</v>
      </c>
      <c r="F62" s="645" t="s">
        <v>154</v>
      </c>
      <c r="G62" s="730" t="s">
        <v>1296</v>
      </c>
    </row>
    <row r="63" spans="1:7" ht="32.25" x14ac:dyDescent="0.3">
      <c r="A63" s="539"/>
      <c r="B63" s="634"/>
      <c r="C63" s="627" t="s">
        <v>761</v>
      </c>
      <c r="D63" s="628">
        <v>1</v>
      </c>
      <c r="E63" s="615">
        <v>514137660</v>
      </c>
      <c r="F63" s="645" t="s">
        <v>762</v>
      </c>
      <c r="G63" s="730" t="s">
        <v>1296</v>
      </c>
    </row>
    <row r="64" spans="1:7" ht="48" x14ac:dyDescent="0.3">
      <c r="A64" s="539"/>
      <c r="B64" s="634"/>
      <c r="C64" s="627" t="s">
        <v>1427</v>
      </c>
      <c r="D64" s="628">
        <v>1</v>
      </c>
      <c r="E64" s="617">
        <v>513509521</v>
      </c>
      <c r="F64" s="645" t="s">
        <v>1610</v>
      </c>
      <c r="G64" s="730" t="s">
        <v>1296</v>
      </c>
    </row>
    <row r="65" spans="1:7" ht="32.25" x14ac:dyDescent="0.3">
      <c r="A65" s="62"/>
      <c r="B65" s="646" t="s">
        <v>157</v>
      </c>
      <c r="C65" s="627"/>
      <c r="D65" s="628">
        <v>1</v>
      </c>
      <c r="E65" s="627">
        <v>510938277</v>
      </c>
      <c r="F65" s="645" t="s">
        <v>161</v>
      </c>
      <c r="G65" s="730" t="s">
        <v>1296</v>
      </c>
    </row>
    <row r="66" spans="1:7" x14ac:dyDescent="0.3">
      <c r="A66" s="62"/>
      <c r="B66" s="646"/>
      <c r="C66" s="627" t="s">
        <v>157</v>
      </c>
      <c r="D66" s="628">
        <v>1</v>
      </c>
      <c r="E66" s="627">
        <v>513090779</v>
      </c>
      <c r="F66" s="645"/>
      <c r="G66" s="730" t="s">
        <v>1296</v>
      </c>
    </row>
    <row r="67" spans="1:7" ht="32.25" x14ac:dyDescent="0.3">
      <c r="A67" s="62"/>
      <c r="B67" s="634"/>
      <c r="C67" s="627" t="s">
        <v>162</v>
      </c>
      <c r="D67" s="628">
        <v>0.5</v>
      </c>
      <c r="E67" s="627"/>
      <c r="F67" s="645" t="s">
        <v>155</v>
      </c>
      <c r="G67" s="730" t="s">
        <v>1296</v>
      </c>
    </row>
    <row r="68" spans="1:7" x14ac:dyDescent="0.3">
      <c r="A68" s="62"/>
      <c r="B68" s="634"/>
      <c r="C68" s="627" t="s">
        <v>1436</v>
      </c>
      <c r="D68" s="628">
        <v>1</v>
      </c>
      <c r="E68" s="627">
        <v>513746024</v>
      </c>
      <c r="F68" s="627"/>
      <c r="G68" s="730"/>
    </row>
    <row r="69" spans="1:7" x14ac:dyDescent="0.3">
      <c r="A69" s="62"/>
      <c r="B69" s="634"/>
      <c r="C69" s="627" t="s">
        <v>1437</v>
      </c>
      <c r="D69" s="628">
        <v>1</v>
      </c>
      <c r="E69" s="627">
        <v>513799189</v>
      </c>
      <c r="F69" s="627"/>
      <c r="G69" s="730"/>
    </row>
    <row r="70" spans="1:7" x14ac:dyDescent="0.3">
      <c r="A70" s="62"/>
      <c r="B70" s="634"/>
      <c r="C70" s="627" t="s">
        <v>132</v>
      </c>
      <c r="D70" s="628">
        <v>1</v>
      </c>
      <c r="E70" s="627">
        <v>513573709</v>
      </c>
      <c r="F70" s="627"/>
      <c r="G70" s="730"/>
    </row>
    <row r="71" spans="1:7" x14ac:dyDescent="0.3">
      <c r="A71" s="62"/>
      <c r="B71" s="634"/>
      <c r="C71" s="627" t="s">
        <v>1438</v>
      </c>
      <c r="D71" s="628">
        <v>1</v>
      </c>
      <c r="E71" s="627">
        <v>513576322</v>
      </c>
      <c r="F71" s="627"/>
      <c r="G71" s="730"/>
    </row>
    <row r="72" spans="1:7" x14ac:dyDescent="0.3">
      <c r="A72" s="62"/>
      <c r="B72" s="634"/>
      <c r="C72" s="627" t="s">
        <v>163</v>
      </c>
      <c r="D72" s="628">
        <v>1</v>
      </c>
      <c r="E72" s="627">
        <v>513857714</v>
      </c>
      <c r="F72" s="645"/>
      <c r="G72" s="730" t="s">
        <v>1296</v>
      </c>
    </row>
    <row r="73" spans="1:7" x14ac:dyDescent="0.3">
      <c r="A73" s="62"/>
      <c r="B73" s="634"/>
      <c r="C73" s="627" t="s">
        <v>164</v>
      </c>
      <c r="D73" s="628">
        <v>1</v>
      </c>
      <c r="E73" s="627">
        <v>513502229</v>
      </c>
      <c r="F73" s="756"/>
      <c r="G73" s="730" t="s">
        <v>1296</v>
      </c>
    </row>
    <row r="74" spans="1:7" ht="32.25" x14ac:dyDescent="0.3">
      <c r="A74" s="62"/>
      <c r="B74" s="634"/>
      <c r="C74" s="627" t="s">
        <v>765</v>
      </c>
      <c r="D74" s="628">
        <v>1</v>
      </c>
      <c r="E74" s="617">
        <v>513386615</v>
      </c>
      <c r="F74" s="645" t="s">
        <v>766</v>
      </c>
      <c r="G74" s="730" t="s">
        <v>1296</v>
      </c>
    </row>
    <row r="75" spans="1:7" x14ac:dyDescent="0.3">
      <c r="A75" s="62"/>
      <c r="B75" s="634"/>
      <c r="C75" s="627"/>
      <c r="D75" s="628"/>
      <c r="E75" s="627"/>
      <c r="F75" s="645"/>
      <c r="G75" s="730"/>
    </row>
    <row r="76" spans="1:7" ht="32.25" x14ac:dyDescent="0.3">
      <c r="A76" s="62"/>
      <c r="B76" s="646" t="s">
        <v>156</v>
      </c>
      <c r="C76" s="627"/>
      <c r="D76" s="627"/>
      <c r="E76" s="627">
        <v>520037730</v>
      </c>
      <c r="F76" s="645"/>
      <c r="G76" s="730" t="s">
        <v>1296</v>
      </c>
    </row>
    <row r="77" spans="1:7" ht="32.25" x14ac:dyDescent="0.3">
      <c r="A77" s="62"/>
      <c r="B77" s="634"/>
      <c r="C77" s="627" t="s">
        <v>158</v>
      </c>
      <c r="D77" s="628">
        <v>0.33</v>
      </c>
      <c r="E77" s="627">
        <v>510938277</v>
      </c>
      <c r="F77" s="645" t="s">
        <v>165</v>
      </c>
      <c r="G77" s="730" t="s">
        <v>1296</v>
      </c>
    </row>
    <row r="78" spans="1:7" x14ac:dyDescent="0.3">
      <c r="A78" s="62"/>
      <c r="B78" s="634"/>
      <c r="C78" s="627" t="s">
        <v>166</v>
      </c>
      <c r="D78" s="628">
        <v>1</v>
      </c>
      <c r="E78" s="627">
        <v>511974834</v>
      </c>
      <c r="F78" s="645"/>
      <c r="G78" s="730" t="s">
        <v>1296</v>
      </c>
    </row>
    <row r="79" spans="1:7" x14ac:dyDescent="0.3">
      <c r="A79" s="62"/>
      <c r="B79" s="634"/>
      <c r="C79" s="627" t="s">
        <v>167</v>
      </c>
      <c r="D79" s="628">
        <v>1</v>
      </c>
      <c r="E79" s="627">
        <v>512401761</v>
      </c>
      <c r="F79" s="645"/>
      <c r="G79" s="730" t="s">
        <v>1296</v>
      </c>
    </row>
    <row r="80" spans="1:7" x14ac:dyDescent="0.3">
      <c r="A80" s="73"/>
      <c r="B80" s="634"/>
      <c r="C80" s="627" t="s">
        <v>168</v>
      </c>
      <c r="D80" s="628">
        <v>1</v>
      </c>
      <c r="E80" s="627">
        <v>511602013</v>
      </c>
      <c r="F80" s="645"/>
      <c r="G80" s="730" t="s">
        <v>1296</v>
      </c>
    </row>
    <row r="81" spans="1:7" x14ac:dyDescent="0.3">
      <c r="A81" s="73"/>
      <c r="B81" s="634"/>
      <c r="C81" s="627"/>
      <c r="D81" s="628"/>
      <c r="E81" s="627"/>
      <c r="F81" s="645"/>
      <c r="G81" s="730"/>
    </row>
    <row r="82" spans="1:7" ht="32.25" x14ac:dyDescent="0.3">
      <c r="A82" s="73"/>
      <c r="B82" s="646" t="s">
        <v>1244</v>
      </c>
      <c r="C82" s="627" t="s">
        <v>1245</v>
      </c>
      <c r="D82" s="628">
        <v>1</v>
      </c>
      <c r="E82" s="627">
        <v>513084889</v>
      </c>
      <c r="F82" s="645"/>
      <c r="G82" s="730" t="s">
        <v>1296</v>
      </c>
    </row>
    <row r="83" spans="1:7" x14ac:dyDescent="0.3">
      <c r="A83" s="73"/>
      <c r="B83" s="646"/>
      <c r="C83" s="656"/>
      <c r="D83" s="656"/>
      <c r="E83" s="656"/>
      <c r="F83" s="757"/>
      <c r="G83" s="730"/>
    </row>
    <row r="84" spans="1:7" x14ac:dyDescent="0.3">
      <c r="A84" s="73"/>
      <c r="B84" s="646" t="s">
        <v>168</v>
      </c>
      <c r="C84" s="627"/>
      <c r="D84" s="628">
        <v>1</v>
      </c>
      <c r="E84" s="627">
        <v>511602013</v>
      </c>
      <c r="F84" s="645"/>
      <c r="G84" s="730" t="s">
        <v>1296</v>
      </c>
    </row>
    <row r="85" spans="1:7" x14ac:dyDescent="0.3">
      <c r="A85" s="73"/>
      <c r="B85" s="634"/>
      <c r="C85" s="627" t="s">
        <v>169</v>
      </c>
      <c r="D85" s="628">
        <v>1</v>
      </c>
      <c r="E85" s="627">
        <v>512448275</v>
      </c>
      <c r="F85" s="645"/>
      <c r="G85" s="730" t="s">
        <v>1296</v>
      </c>
    </row>
    <row r="86" spans="1:7" x14ac:dyDescent="0.3">
      <c r="A86" s="73"/>
      <c r="B86" s="634"/>
      <c r="C86" s="627" t="s">
        <v>1246</v>
      </c>
      <c r="D86" s="628">
        <v>1</v>
      </c>
      <c r="E86" s="627">
        <v>512446899</v>
      </c>
      <c r="F86" s="645"/>
      <c r="G86" s="730" t="s">
        <v>1296</v>
      </c>
    </row>
    <row r="87" spans="1:7" x14ac:dyDescent="0.3">
      <c r="A87" s="11"/>
      <c r="B87" s="634"/>
      <c r="C87" s="627"/>
      <c r="D87" s="628"/>
      <c r="E87" s="627"/>
      <c r="F87" s="645"/>
      <c r="G87" s="730"/>
    </row>
    <row r="88" spans="1:7" ht="32.25" x14ac:dyDescent="0.3">
      <c r="B88" s="646" t="s">
        <v>1246</v>
      </c>
      <c r="C88" s="627" t="s">
        <v>1247</v>
      </c>
      <c r="D88" s="628">
        <v>0.6</v>
      </c>
      <c r="E88" s="627">
        <v>512820606</v>
      </c>
      <c r="F88" s="645"/>
      <c r="G88" s="730" t="s">
        <v>1296</v>
      </c>
    </row>
    <row r="89" spans="1:7" x14ac:dyDescent="0.3">
      <c r="B89" s="634"/>
      <c r="C89" s="627"/>
      <c r="D89" s="627"/>
      <c r="E89" s="627"/>
      <c r="F89" s="645"/>
      <c r="G89" s="730"/>
    </row>
    <row r="90" spans="1:7" ht="48.75" thickBot="1" x14ac:dyDescent="0.35">
      <c r="B90" s="648" t="s">
        <v>158</v>
      </c>
      <c r="C90" s="649" t="s">
        <v>170</v>
      </c>
      <c r="D90" s="650">
        <v>1</v>
      </c>
      <c r="E90" s="651">
        <v>510938608</v>
      </c>
      <c r="F90" s="652" t="s">
        <v>171</v>
      </c>
      <c r="G90" s="731" t="s">
        <v>1296</v>
      </c>
    </row>
  </sheetData>
  <customSheetViews>
    <customSheetView guid="{263BC7EC-09C0-466D-8A30-FA6E43808C58}" scale="90">
      <selection activeCell="E35" sqref="E35"/>
      <pageMargins left="0.7" right="0.7" top="0.75" bottom="0.75" header="0.3" footer="0.3"/>
      <pageSetup paperSize="9" orientation="portrait" r:id="rId1"/>
    </customSheetView>
    <customSheetView guid="{AB7DBEC0-3C7E-4644-9704-506D9AA26AB1}" scale="90" showRuler="0" topLeftCell="A64">
      <selection activeCell="E35" sqref="E35"/>
      <pageMargins left="0.7" right="0.7" top="0.75" bottom="0.75" header="0.3" footer="0.3"/>
      <pageSetup paperSize="9" orientation="portrait" r:id="rId2"/>
    </customSheetView>
    <customSheetView guid="{6FADA591-0A61-4CD0-9DBF-210973F055DC}" scale="90" showRuler="0">
      <selection activeCell="C14" sqref="C14"/>
      <pageMargins left="0.7" right="0.7" top="0.75" bottom="0.75" header="0.3" footer="0.3"/>
      <pageSetup paperSize="9" orientation="portrait" r:id="rId3"/>
    </customSheetView>
    <customSheetView guid="{07C179ED-7D9A-457B-B01C-09DA68311263}" showRuler="0">
      <selection activeCell="A39" sqref="A39"/>
      <pageMargins left="0.7" right="0.7" top="0.75" bottom="0.75" header="0.3" footer="0.3"/>
      <pageSetup paperSize="9" orientation="portrait" r:id="rId4"/>
    </customSheetView>
    <customSheetView guid="{3CECDB4D-EDD5-4708-B02F-1D259AB64B77}" showRuler="0">
      <selection activeCell="A39" sqref="A39"/>
      <pageMargins left="0.7" right="0.7" top="0.75" bottom="0.75" header="0.3" footer="0.3"/>
      <pageSetup paperSize="9" orientation="portrait" r:id="rId5"/>
    </customSheetView>
  </customSheetViews>
  <pageMargins left="0.7" right="0.7" top="0.75" bottom="0.75" header="0.3" footer="0.3"/>
  <pageSetup paperSize="9" orientation="portrait" r:id="rId6"/>
  <legacy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rightToLeft="1" zoomScaleNormal="100" workbookViewId="0"/>
  </sheetViews>
  <sheetFormatPr defaultRowHeight="15.75" x14ac:dyDescent="0.25"/>
  <cols>
    <col min="1" max="1" width="9.140625" style="1" customWidth="1"/>
    <col min="2" max="2" width="32.85546875" style="1" bestFit="1" customWidth="1"/>
    <col min="3" max="3" width="12" style="1" bestFit="1" customWidth="1"/>
    <col min="4" max="4" width="13.7109375" style="1" bestFit="1" customWidth="1"/>
    <col min="5" max="16384" width="9.140625" style="1"/>
  </cols>
  <sheetData>
    <row r="1" spans="1:6" x14ac:dyDescent="0.25">
      <c r="A1" s="237" t="s">
        <v>705</v>
      </c>
    </row>
    <row r="3" spans="1:6" ht="18.75" x14ac:dyDescent="0.3">
      <c r="B3" s="189" t="s">
        <v>516</v>
      </c>
    </row>
    <row r="4" spans="1:6" ht="16.5" thickBot="1" x14ac:dyDescent="0.3"/>
    <row r="5" spans="1:6" x14ac:dyDescent="0.25">
      <c r="B5" s="190" t="s">
        <v>0</v>
      </c>
      <c r="C5" s="190" t="s">
        <v>50</v>
      </c>
      <c r="D5" s="190" t="s">
        <v>1</v>
      </c>
      <c r="E5" s="191"/>
      <c r="F5" s="4"/>
    </row>
    <row r="6" spans="1:6" x14ac:dyDescent="0.25">
      <c r="B6" s="67" t="s">
        <v>3</v>
      </c>
      <c r="C6" s="67">
        <v>43480003</v>
      </c>
      <c r="D6" s="192">
        <v>0.64329999999999998</v>
      </c>
    </row>
  </sheetData>
  <customSheetViews>
    <customSheetView guid="{263BC7EC-09C0-466D-8A30-FA6E43808C58}" showPageBreaks="1" printArea="1" state="hidden">
      <pageMargins left="0.75" right="0.75" top="1" bottom="1" header="0.5" footer="0.5"/>
      <pageSetup paperSize="9" orientation="portrait" r:id="rId1"/>
      <headerFooter alignWithMargins="0"/>
    </customSheetView>
    <customSheetView guid="{AB7DBEC0-3C7E-4644-9704-506D9AA26AB1}" showPageBreaks="1" printArea="1" showRuler="0">
      <pageMargins left="0.75" right="0.75" top="1" bottom="1" header="0.5" footer="0.5"/>
      <pageSetup paperSize="9" orientation="portrait" r:id="rId2"/>
      <headerFooter alignWithMargins="0"/>
    </customSheetView>
    <customSheetView guid="{6FADA591-0A61-4CD0-9DBF-210973F055DC}" showRuler="0">
      <pageMargins left="0.75" right="0.75" top="1" bottom="1" header="0.5" footer="0.5"/>
      <pageSetup paperSize="9" orientation="portrait" r:id="rId3"/>
      <headerFooter alignWithMargins="0"/>
    </customSheetView>
    <customSheetView guid="{07C179ED-7D9A-457B-B01C-09DA68311263}" showPageBreaks="1" printArea="1" showRuler="0">
      <pageMargins left="0.75" right="0.75" top="1" bottom="1" header="0.5" footer="0.5"/>
      <pageSetup paperSize="9" orientation="portrait" r:id="rId4"/>
      <headerFooter alignWithMargins="0"/>
    </customSheetView>
    <customSheetView guid="{1BC97067-24F8-49A2-897D-EB7B2ACDD729}" showPageBreaks="1" printArea="1" showRuler="0">
      <pageMargins left="0.75" right="0.75" top="1" bottom="1" header="0.5" footer="0.5"/>
      <pageSetup paperSize="9" orientation="portrait" r:id="rId5"/>
      <headerFooter alignWithMargins="0"/>
    </customSheetView>
    <customSheetView guid="{5C6E2DC7-83E9-4237-8148-5C1076663D1A}" showPageBreaks="1" printArea="1" showRuler="0">
      <pageMargins left="0.75" right="0.75" top="1" bottom="1" header="0.5" footer="0.5"/>
      <pageSetup paperSize="9" orientation="portrait" r:id="rId6"/>
      <headerFooter alignWithMargins="0"/>
    </customSheetView>
    <customSheetView guid="{DF7DA407-961F-4DF1-A597-8F893F85AA66}" showRuler="0">
      <pageMargins left="0.75" right="0.75" top="1" bottom="1" header="0.5" footer="0.5"/>
      <pageSetup paperSize="9" orientation="portrait" r:id="rId7"/>
      <headerFooter alignWithMargins="0"/>
    </customSheetView>
    <customSheetView guid="{219863D3-E8A8-434F-8FC2-BEEF0BDCAC8C}" showRuler="0">
      <pageMargins left="0.75" right="0.75" top="1" bottom="1" header="0.5" footer="0.5"/>
      <pageSetup paperSize="9" orientation="portrait" r:id="rId8"/>
      <headerFooter alignWithMargins="0"/>
    </customSheetView>
    <customSheetView guid="{3CECDB4D-EDD5-4708-B02F-1D259AB64B77}" showPageBreaks="1" printArea="1" showRuler="0">
      <pageMargins left="0.75" right="0.75" top="1" bottom="1" header="0.5" footer="0.5"/>
      <pageSetup paperSize="9" orientation="portrait" r:id="rId9"/>
      <headerFooter alignWithMargins="0"/>
    </customSheetView>
  </customSheetViews>
  <pageMargins left="0.75" right="0.75" top="1" bottom="1" header="0.5" footer="0.5"/>
  <pageSetup paperSize="9" orientation="portrait" r:id="rId1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6"/>
  <sheetViews>
    <sheetView rightToLeft="1" view="pageBreakPreview" topLeftCell="A7" zoomScale="40" zoomScaleNormal="60" zoomScaleSheetLayoutView="40" workbookViewId="0">
      <selection activeCell="B1" sqref="B1:H415"/>
    </sheetView>
  </sheetViews>
  <sheetFormatPr defaultColWidth="8.85546875" defaultRowHeight="20.25" x14ac:dyDescent="0.3"/>
  <cols>
    <col min="1" max="1" width="11.5703125" style="143" bestFit="1" customWidth="1"/>
    <col min="2" max="2" width="21.5703125" style="143" customWidth="1"/>
    <col min="3" max="3" width="36" style="143" customWidth="1"/>
    <col min="4" max="4" width="108.140625" style="143" customWidth="1"/>
    <col min="5" max="5" width="15.28515625" style="143" hidden="1" customWidth="1"/>
    <col min="6" max="6" width="30.7109375" style="178" customWidth="1"/>
    <col min="7" max="7" width="46.28515625" style="143" customWidth="1"/>
    <col min="8" max="8" width="87.7109375" style="220" customWidth="1"/>
    <col min="9" max="9" width="8.85546875" style="143" customWidth="1"/>
    <col min="10" max="10" width="12.85546875" style="143" customWidth="1"/>
    <col min="11" max="16384" width="8.85546875" style="143"/>
  </cols>
  <sheetData>
    <row r="1" spans="1:12" ht="30.75" x14ac:dyDescent="0.45">
      <c r="A1" s="139"/>
      <c r="B1" s="140" t="s">
        <v>733</v>
      </c>
      <c r="C1" s="141"/>
      <c r="D1" s="141"/>
      <c r="E1" s="141"/>
      <c r="F1" s="142"/>
      <c r="G1" s="141"/>
      <c r="H1" s="200"/>
      <c r="I1" s="139"/>
      <c r="J1" s="139"/>
      <c r="K1" s="139"/>
      <c r="L1" s="139"/>
    </row>
    <row r="2" spans="1:12" ht="30.75" x14ac:dyDescent="0.45">
      <c r="A2" s="144"/>
      <c r="B2" s="145"/>
      <c r="C2" s="146"/>
      <c r="D2" s="147"/>
      <c r="E2" s="147"/>
      <c r="F2" s="148"/>
      <c r="G2" s="149"/>
      <c r="H2" s="162"/>
      <c r="I2" s="139"/>
      <c r="J2" s="139"/>
      <c r="K2" s="139"/>
      <c r="L2" s="139"/>
    </row>
    <row r="3" spans="1:12" ht="30.75" x14ac:dyDescent="0.45">
      <c r="A3" s="144"/>
      <c r="B3" s="150" t="s">
        <v>252</v>
      </c>
      <c r="C3" s="150"/>
      <c r="D3" s="147"/>
      <c r="E3" s="147"/>
      <c r="F3" s="148"/>
      <c r="G3" s="149"/>
      <c r="H3" s="162"/>
      <c r="I3" s="139"/>
      <c r="J3" s="139"/>
      <c r="K3" s="139"/>
      <c r="L3" s="139"/>
    </row>
    <row r="4" spans="1:12" ht="31.5" thickBot="1" x14ac:dyDescent="0.5">
      <c r="A4" s="144"/>
      <c r="B4" s="145"/>
      <c r="C4" s="150"/>
      <c r="D4" s="147"/>
      <c r="E4" s="147"/>
      <c r="F4" s="148"/>
      <c r="G4" s="149"/>
      <c r="H4" s="162"/>
      <c r="I4" s="139"/>
      <c r="J4" s="139"/>
      <c r="K4" s="139"/>
      <c r="L4" s="139"/>
    </row>
    <row r="5" spans="1:12" ht="93" thickBot="1" x14ac:dyDescent="0.5">
      <c r="A5" s="151"/>
      <c r="B5" s="152" t="s">
        <v>13</v>
      </c>
      <c r="C5" s="153" t="s">
        <v>14</v>
      </c>
      <c r="D5" s="152" t="s">
        <v>119</v>
      </c>
      <c r="E5" s="152" t="s">
        <v>15</v>
      </c>
      <c r="F5" s="154" t="s">
        <v>15</v>
      </c>
      <c r="G5" s="201" t="s">
        <v>12</v>
      </c>
      <c r="H5" s="202" t="s">
        <v>55</v>
      </c>
      <c r="I5" s="139"/>
      <c r="J5" s="139"/>
      <c r="K5" s="139"/>
      <c r="L5" s="139"/>
    </row>
    <row r="6" spans="1:12" ht="30.75" x14ac:dyDescent="0.45">
      <c r="A6" s="151"/>
      <c r="B6" s="155" t="s">
        <v>10</v>
      </c>
      <c r="C6" s="156" t="s">
        <v>10</v>
      </c>
      <c r="D6" s="157"/>
      <c r="E6" s="157"/>
      <c r="F6" s="158">
        <v>520044322</v>
      </c>
      <c r="G6" s="203"/>
      <c r="H6" s="204"/>
      <c r="I6" s="139"/>
      <c r="J6" s="139"/>
      <c r="K6" s="139"/>
      <c r="L6" s="139"/>
    </row>
    <row r="7" spans="1:12" ht="30.75" x14ac:dyDescent="0.45">
      <c r="A7" s="151"/>
      <c r="B7" s="159"/>
      <c r="C7" s="160"/>
      <c r="D7" s="156" t="s">
        <v>8</v>
      </c>
      <c r="E7" s="161">
        <v>520032129</v>
      </c>
      <c r="F7" s="162">
        <v>520032129</v>
      </c>
      <c r="G7" s="205">
        <v>1</v>
      </c>
      <c r="H7" s="162"/>
      <c r="I7" s="139"/>
      <c r="J7" s="139"/>
      <c r="K7" s="139"/>
      <c r="L7" s="139"/>
    </row>
    <row r="8" spans="1:12" ht="30.75" x14ac:dyDescent="0.45">
      <c r="A8" s="151"/>
      <c r="B8" s="159"/>
      <c r="C8" s="160"/>
      <c r="D8" s="206" t="s">
        <v>253</v>
      </c>
      <c r="E8" s="207">
        <v>513343285</v>
      </c>
      <c r="F8" s="208">
        <v>513343285</v>
      </c>
      <c r="G8" s="209">
        <v>1</v>
      </c>
      <c r="H8" s="208"/>
      <c r="I8" s="139"/>
      <c r="J8" s="139"/>
      <c r="K8" s="139"/>
      <c r="L8" s="139"/>
    </row>
    <row r="9" spans="1:12" ht="30.75" x14ac:dyDescent="0.45">
      <c r="A9" s="151"/>
      <c r="B9" s="159"/>
      <c r="C9" s="160"/>
      <c r="D9" s="156" t="s">
        <v>736</v>
      </c>
      <c r="E9" s="161"/>
      <c r="F9" s="162">
        <v>514620277</v>
      </c>
      <c r="G9" s="205">
        <v>1</v>
      </c>
      <c r="H9" s="232" t="s">
        <v>737</v>
      </c>
      <c r="I9" s="139"/>
      <c r="J9" s="139"/>
      <c r="K9" s="139"/>
      <c r="L9" s="139"/>
    </row>
    <row r="10" spans="1:12" ht="30.75" x14ac:dyDescent="0.45">
      <c r="A10" s="151"/>
      <c r="B10" s="159"/>
      <c r="C10" s="160"/>
      <c r="D10" s="206"/>
      <c r="E10" s="207"/>
      <c r="F10" s="208"/>
      <c r="G10" s="209"/>
      <c r="H10" s="208"/>
      <c r="I10" s="139"/>
      <c r="J10" s="139"/>
      <c r="K10" s="139"/>
      <c r="L10" s="139"/>
    </row>
    <row r="11" spans="1:12" ht="30.75" x14ac:dyDescent="0.45">
      <c r="A11" s="151"/>
      <c r="B11" s="163"/>
      <c r="C11" s="156" t="s">
        <v>253</v>
      </c>
      <c r="D11" s="210"/>
      <c r="E11" s="211"/>
      <c r="F11" s="208">
        <v>513343285</v>
      </c>
      <c r="G11" s="209">
        <v>1</v>
      </c>
      <c r="H11" s="208"/>
      <c r="I11" s="139"/>
      <c r="J11" s="139"/>
      <c r="K11" s="139"/>
      <c r="L11" s="139"/>
    </row>
    <row r="12" spans="1:12" ht="30.75" x14ac:dyDescent="0.45">
      <c r="A12" s="151"/>
      <c r="B12" s="163"/>
      <c r="C12" s="156"/>
      <c r="D12" s="206" t="s">
        <v>254</v>
      </c>
      <c r="E12" s="212">
        <v>520018946</v>
      </c>
      <c r="F12" s="208">
        <v>520018946</v>
      </c>
      <c r="G12" s="213">
        <v>0.77390000000000003</v>
      </c>
      <c r="H12" s="235"/>
      <c r="I12" s="139"/>
      <c r="J12" s="139"/>
      <c r="K12" s="139"/>
      <c r="L12" s="139"/>
    </row>
    <row r="13" spans="1:12" ht="30.75" x14ac:dyDescent="0.45">
      <c r="A13" s="151"/>
      <c r="B13" s="163"/>
      <c r="C13" s="156"/>
      <c r="D13" s="206" t="s">
        <v>255</v>
      </c>
      <c r="E13" s="212"/>
      <c r="F13" s="208">
        <v>514012533</v>
      </c>
      <c r="G13" s="209">
        <v>0.8</v>
      </c>
      <c r="H13" s="235" t="s">
        <v>256</v>
      </c>
      <c r="I13" s="139"/>
      <c r="J13" s="139"/>
      <c r="K13" s="139"/>
      <c r="L13" s="139"/>
    </row>
    <row r="14" spans="1:12" ht="30.75" x14ac:dyDescent="0.45">
      <c r="A14" s="151"/>
      <c r="B14" s="163"/>
      <c r="C14" s="156"/>
      <c r="D14" s="206" t="s">
        <v>257</v>
      </c>
      <c r="E14" s="212"/>
      <c r="F14" s="208">
        <v>514309319</v>
      </c>
      <c r="G14" s="209">
        <v>1</v>
      </c>
      <c r="H14" s="235"/>
      <c r="I14" s="139"/>
      <c r="J14" s="139"/>
      <c r="K14" s="139"/>
      <c r="L14" s="139"/>
    </row>
    <row r="15" spans="1:12" ht="61.5" x14ac:dyDescent="0.45">
      <c r="A15" s="151"/>
      <c r="B15" s="163"/>
      <c r="C15" s="156"/>
      <c r="D15" s="250" t="s">
        <v>531</v>
      </c>
      <c r="E15" s="165"/>
      <c r="F15" s="162" t="s">
        <v>532</v>
      </c>
      <c r="G15" s="205">
        <v>0.9667</v>
      </c>
      <c r="H15" s="235" t="s">
        <v>533</v>
      </c>
      <c r="I15" s="139"/>
      <c r="J15" s="139"/>
      <c r="K15" s="139"/>
      <c r="L15" s="139"/>
    </row>
    <row r="16" spans="1:12" ht="30.75" x14ac:dyDescent="0.45">
      <c r="A16" s="151"/>
      <c r="B16" s="163"/>
      <c r="C16" s="156"/>
      <c r="D16" s="251" t="s">
        <v>691</v>
      </c>
      <c r="E16" s="169"/>
      <c r="F16" s="199">
        <v>96301</v>
      </c>
      <c r="G16" s="231">
        <v>0.75</v>
      </c>
      <c r="H16" s="235"/>
      <c r="I16" s="139"/>
      <c r="J16" s="139"/>
      <c r="K16" s="139"/>
      <c r="L16" s="139"/>
    </row>
    <row r="17" spans="1:12" ht="30.75" x14ac:dyDescent="0.45">
      <c r="A17" s="151"/>
      <c r="B17" s="163"/>
      <c r="C17" s="156"/>
      <c r="D17" s="251" t="s">
        <v>692</v>
      </c>
      <c r="E17" s="169"/>
      <c r="F17" s="199">
        <v>6135768</v>
      </c>
      <c r="G17" s="231">
        <v>0.75</v>
      </c>
      <c r="H17" s="235"/>
      <c r="I17" s="139"/>
      <c r="J17" s="139"/>
      <c r="K17" s="139"/>
      <c r="L17" s="139"/>
    </row>
    <row r="18" spans="1:12" ht="61.5" x14ac:dyDescent="0.45">
      <c r="A18" s="151"/>
      <c r="B18" s="163"/>
      <c r="C18" s="156" t="s">
        <v>534</v>
      </c>
      <c r="D18" s="206"/>
      <c r="E18" s="212"/>
      <c r="F18" s="208" t="s">
        <v>532</v>
      </c>
      <c r="G18" s="209"/>
      <c r="H18" s="235"/>
      <c r="I18" s="139"/>
      <c r="J18" s="139"/>
      <c r="K18" s="139"/>
      <c r="L18" s="139"/>
    </row>
    <row r="19" spans="1:12" ht="30.75" x14ac:dyDescent="0.45">
      <c r="A19" s="151"/>
      <c r="B19" s="163"/>
      <c r="C19" s="156"/>
      <c r="D19" s="156" t="s">
        <v>535</v>
      </c>
      <c r="E19" s="165"/>
      <c r="F19" s="162">
        <v>246647101</v>
      </c>
      <c r="G19" s="205">
        <v>0.72599999999999998</v>
      </c>
      <c r="H19" s="232"/>
      <c r="I19" s="139"/>
      <c r="J19" s="139"/>
      <c r="K19" s="139"/>
      <c r="L19" s="139"/>
    </row>
    <row r="20" spans="1:12" ht="30.75" x14ac:dyDescent="0.45">
      <c r="A20" s="151"/>
      <c r="B20" s="163"/>
      <c r="C20" s="156"/>
      <c r="D20" s="156"/>
      <c r="E20" s="165"/>
      <c r="F20" s="162"/>
      <c r="G20" s="205"/>
      <c r="H20" s="232"/>
      <c r="I20" s="139"/>
      <c r="J20" s="139"/>
      <c r="K20" s="139"/>
      <c r="L20" s="139"/>
    </row>
    <row r="21" spans="1:12" ht="61.5" x14ac:dyDescent="0.45">
      <c r="A21" s="151"/>
      <c r="B21" s="163"/>
      <c r="C21" s="156" t="s">
        <v>255</v>
      </c>
      <c r="D21" s="156"/>
      <c r="E21" s="165"/>
      <c r="F21" s="162">
        <v>514012533</v>
      </c>
      <c r="G21" s="205"/>
      <c r="H21" s="232"/>
      <c r="I21" s="139"/>
      <c r="J21" s="139"/>
      <c r="K21" s="139"/>
      <c r="L21" s="139"/>
    </row>
    <row r="22" spans="1:12" ht="30.75" x14ac:dyDescent="0.45">
      <c r="A22" s="151"/>
      <c r="B22" s="163"/>
      <c r="C22" s="156"/>
      <c r="D22" s="156" t="s">
        <v>536</v>
      </c>
      <c r="E22" s="165"/>
      <c r="F22" s="162">
        <v>34271801</v>
      </c>
      <c r="G22" s="205">
        <v>0.8</v>
      </c>
      <c r="H22" s="232" t="s">
        <v>537</v>
      </c>
      <c r="I22" s="139"/>
      <c r="J22" s="139"/>
      <c r="K22" s="139"/>
      <c r="L22" s="139"/>
    </row>
    <row r="23" spans="1:12" ht="30.75" x14ac:dyDescent="0.45">
      <c r="A23" s="151"/>
      <c r="B23" s="163"/>
      <c r="C23" s="156"/>
      <c r="D23" s="156" t="s">
        <v>538</v>
      </c>
      <c r="E23" s="165"/>
      <c r="F23" s="162">
        <v>34271806</v>
      </c>
      <c r="G23" s="205">
        <v>0.8</v>
      </c>
      <c r="H23" s="232" t="s">
        <v>537</v>
      </c>
      <c r="I23" s="139"/>
      <c r="J23" s="139"/>
      <c r="K23" s="139"/>
      <c r="L23" s="139"/>
    </row>
    <row r="24" spans="1:12" ht="30.75" x14ac:dyDescent="0.45">
      <c r="A24" s="151"/>
      <c r="B24" s="163"/>
      <c r="C24" s="156"/>
      <c r="D24" s="156" t="s">
        <v>539</v>
      </c>
      <c r="E24" s="165"/>
      <c r="F24" s="162">
        <v>50707043</v>
      </c>
      <c r="G24" s="205">
        <v>0.8</v>
      </c>
      <c r="H24" s="232" t="s">
        <v>537</v>
      </c>
      <c r="I24" s="139"/>
      <c r="J24" s="139"/>
      <c r="K24" s="139"/>
      <c r="L24" s="139"/>
    </row>
    <row r="25" spans="1:12" ht="61.5" x14ac:dyDescent="0.45">
      <c r="A25" s="151"/>
      <c r="B25" s="163"/>
      <c r="C25" s="156" t="s">
        <v>254</v>
      </c>
      <c r="D25" s="156"/>
      <c r="E25" s="165"/>
      <c r="F25" s="162">
        <v>520018946</v>
      </c>
      <c r="G25" s="214"/>
      <c r="H25" s="162"/>
      <c r="I25" s="139"/>
      <c r="J25" s="139"/>
      <c r="K25" s="139"/>
      <c r="L25" s="139"/>
    </row>
    <row r="26" spans="1:12" ht="30.75" x14ac:dyDescent="0.45">
      <c r="A26" s="151"/>
      <c r="B26" s="163"/>
      <c r="C26" s="164"/>
      <c r="D26" s="156" t="s">
        <v>258</v>
      </c>
      <c r="E26" s="165">
        <v>510928294</v>
      </c>
      <c r="F26" s="162">
        <v>510928294</v>
      </c>
      <c r="G26" s="205">
        <v>1</v>
      </c>
      <c r="H26" s="162"/>
      <c r="I26" s="139"/>
      <c r="J26" s="139"/>
      <c r="K26" s="139"/>
      <c r="L26" s="139"/>
    </row>
    <row r="27" spans="1:12" ht="92.25" x14ac:dyDescent="0.45">
      <c r="A27" s="151"/>
      <c r="B27" s="163"/>
      <c r="C27" s="164"/>
      <c r="D27" s="156" t="s">
        <v>259</v>
      </c>
      <c r="E27" s="165">
        <v>520043324</v>
      </c>
      <c r="F27" s="162">
        <v>520043324</v>
      </c>
      <c r="G27" s="205">
        <v>1</v>
      </c>
      <c r="H27" s="232" t="s">
        <v>260</v>
      </c>
      <c r="I27" s="139"/>
      <c r="J27" s="139"/>
      <c r="K27" s="139"/>
      <c r="L27" s="139"/>
    </row>
    <row r="28" spans="1:12" ht="61.5" x14ac:dyDescent="0.45">
      <c r="A28" s="151"/>
      <c r="B28" s="163"/>
      <c r="C28" s="164"/>
      <c r="D28" s="156" t="s">
        <v>261</v>
      </c>
      <c r="E28" s="165">
        <v>510324486</v>
      </c>
      <c r="F28" s="162">
        <v>510324486</v>
      </c>
      <c r="G28" s="205">
        <v>0.6</v>
      </c>
      <c r="H28" s="232" t="s">
        <v>262</v>
      </c>
      <c r="I28" s="139"/>
      <c r="J28" s="139"/>
      <c r="K28" s="139"/>
      <c r="L28" s="139"/>
    </row>
    <row r="29" spans="1:12" ht="30.75" x14ac:dyDescent="0.45">
      <c r="A29" s="151"/>
      <c r="B29" s="163"/>
      <c r="C29" s="164"/>
      <c r="D29" s="156" t="s">
        <v>263</v>
      </c>
      <c r="E29" s="165">
        <v>512013830</v>
      </c>
      <c r="F29" s="162">
        <v>512013830</v>
      </c>
      <c r="G29" s="205">
        <v>0.51</v>
      </c>
      <c r="H29" s="162"/>
      <c r="I29" s="139"/>
      <c r="J29" s="139"/>
      <c r="K29" s="139"/>
      <c r="L29" s="139"/>
    </row>
    <row r="30" spans="1:12" ht="30.75" x14ac:dyDescent="0.45">
      <c r="A30" s="151"/>
      <c r="B30" s="163"/>
      <c r="C30" s="164"/>
      <c r="D30" s="156" t="s">
        <v>264</v>
      </c>
      <c r="E30" s="165">
        <v>511733594</v>
      </c>
      <c r="F30" s="162">
        <v>511733594</v>
      </c>
      <c r="G30" s="205">
        <v>1</v>
      </c>
      <c r="H30" s="162"/>
      <c r="I30" s="139"/>
      <c r="J30" s="139"/>
      <c r="K30" s="139"/>
      <c r="L30" s="139"/>
    </row>
    <row r="31" spans="1:12" ht="30.75" x14ac:dyDescent="0.45">
      <c r="A31" s="151"/>
      <c r="B31" s="163"/>
      <c r="C31" s="164"/>
      <c r="D31" s="156" t="s">
        <v>265</v>
      </c>
      <c r="E31" s="165">
        <v>540182961</v>
      </c>
      <c r="F31" s="162">
        <v>540182961</v>
      </c>
      <c r="G31" s="205">
        <v>1</v>
      </c>
      <c r="H31" s="162"/>
      <c r="I31" s="139"/>
      <c r="J31" s="139"/>
      <c r="K31" s="139"/>
      <c r="L31" s="139"/>
    </row>
    <row r="32" spans="1:12" ht="30.75" x14ac:dyDescent="0.45">
      <c r="A32" s="151"/>
      <c r="B32" s="163"/>
      <c r="C32" s="156"/>
      <c r="D32" s="156" t="s">
        <v>266</v>
      </c>
      <c r="E32" s="165">
        <v>540187358</v>
      </c>
      <c r="F32" s="162">
        <v>540187358</v>
      </c>
      <c r="G32" s="205">
        <v>1</v>
      </c>
      <c r="H32" s="162" t="s">
        <v>267</v>
      </c>
      <c r="I32" s="139"/>
      <c r="J32" s="139"/>
      <c r="K32" s="139"/>
      <c r="L32" s="139"/>
    </row>
    <row r="33" spans="1:12" ht="30.75" x14ac:dyDescent="0.45">
      <c r="A33" s="151"/>
      <c r="B33" s="163"/>
      <c r="C33" s="164"/>
      <c r="D33" s="156" t="s">
        <v>268</v>
      </c>
      <c r="E33" s="165">
        <v>513094219</v>
      </c>
      <c r="F33" s="162">
        <v>513094219</v>
      </c>
      <c r="G33" s="205">
        <v>1</v>
      </c>
      <c r="H33" s="162"/>
      <c r="I33" s="139"/>
      <c r="J33" s="139"/>
      <c r="K33" s="139"/>
      <c r="L33" s="139"/>
    </row>
    <row r="34" spans="1:12" ht="30.75" x14ac:dyDescent="0.45">
      <c r="A34" s="151"/>
      <c r="B34" s="163"/>
      <c r="C34" s="164"/>
      <c r="D34" s="156" t="s">
        <v>269</v>
      </c>
      <c r="E34" s="165">
        <v>510223878</v>
      </c>
      <c r="F34" s="162">
        <v>510223878</v>
      </c>
      <c r="G34" s="205">
        <v>0.75</v>
      </c>
      <c r="H34" s="162"/>
      <c r="I34" s="139"/>
      <c r="J34" s="139"/>
      <c r="K34" s="139"/>
      <c r="L34" s="139"/>
    </row>
    <row r="35" spans="1:12" ht="30.75" x14ac:dyDescent="0.45">
      <c r="A35" s="151"/>
      <c r="B35" s="163"/>
      <c r="C35" s="164"/>
      <c r="D35" s="156" t="s">
        <v>270</v>
      </c>
      <c r="E35" s="165">
        <v>510156078</v>
      </c>
      <c r="F35" s="162">
        <v>510156078</v>
      </c>
      <c r="G35" s="205">
        <v>0.75</v>
      </c>
      <c r="H35" s="162"/>
      <c r="I35" s="139"/>
      <c r="J35" s="139"/>
      <c r="K35" s="139"/>
      <c r="L35" s="139"/>
    </row>
    <row r="36" spans="1:12" ht="30.75" x14ac:dyDescent="0.45">
      <c r="A36" s="151"/>
      <c r="B36" s="163"/>
      <c r="C36" s="164"/>
      <c r="D36" s="156" t="s">
        <v>271</v>
      </c>
      <c r="E36" s="165"/>
      <c r="F36" s="162">
        <v>550228118</v>
      </c>
      <c r="G36" s="205">
        <v>1</v>
      </c>
      <c r="H36" s="162"/>
      <c r="I36" s="139"/>
      <c r="J36" s="139"/>
      <c r="K36" s="139"/>
      <c r="L36" s="139"/>
    </row>
    <row r="37" spans="1:12" ht="30.75" x14ac:dyDescent="0.45">
      <c r="A37" s="151"/>
      <c r="B37" s="163"/>
      <c r="C37" s="164"/>
      <c r="D37" s="156" t="s">
        <v>272</v>
      </c>
      <c r="E37" s="165"/>
      <c r="F37" s="162">
        <v>513982090</v>
      </c>
      <c r="G37" s="205">
        <v>1</v>
      </c>
      <c r="H37" s="162"/>
      <c r="I37" s="139"/>
      <c r="J37" s="139"/>
      <c r="K37" s="139"/>
      <c r="L37" s="139"/>
    </row>
    <row r="38" spans="1:12" ht="30.75" x14ac:dyDescent="0.45">
      <c r="A38" s="151"/>
      <c r="B38" s="163"/>
      <c r="C38" s="164"/>
      <c r="D38" s="156" t="s">
        <v>273</v>
      </c>
      <c r="E38" s="165"/>
      <c r="F38" s="162">
        <v>513988063</v>
      </c>
      <c r="G38" s="205">
        <v>0.4</v>
      </c>
      <c r="H38" s="162"/>
      <c r="I38" s="139"/>
      <c r="J38" s="139"/>
      <c r="K38" s="139"/>
      <c r="L38" s="139"/>
    </row>
    <row r="39" spans="1:12" ht="30.75" x14ac:dyDescent="0.45">
      <c r="A39" s="151"/>
      <c r="B39" s="163"/>
      <c r="C39" s="164"/>
      <c r="D39" s="156" t="s">
        <v>274</v>
      </c>
      <c r="E39" s="165"/>
      <c r="F39" s="162">
        <v>510192776</v>
      </c>
      <c r="G39" s="215">
        <v>0.153</v>
      </c>
      <c r="H39" s="162"/>
      <c r="I39" s="139"/>
      <c r="J39" s="139"/>
      <c r="K39" s="139"/>
      <c r="L39" s="139"/>
    </row>
    <row r="40" spans="1:12" ht="30.75" x14ac:dyDescent="0.45">
      <c r="A40" s="151"/>
      <c r="B40" s="163"/>
      <c r="C40" s="164"/>
      <c r="D40" s="156" t="s">
        <v>275</v>
      </c>
      <c r="E40" s="165"/>
      <c r="F40" s="162">
        <v>540182953</v>
      </c>
      <c r="G40" s="205">
        <v>1</v>
      </c>
      <c r="H40" s="232" t="s">
        <v>267</v>
      </c>
      <c r="I40" s="139"/>
      <c r="J40" s="139"/>
      <c r="K40" s="139"/>
      <c r="L40" s="139"/>
    </row>
    <row r="41" spans="1:12" ht="30.75" x14ac:dyDescent="0.45">
      <c r="A41" s="151"/>
      <c r="B41" s="163"/>
      <c r="C41" s="164"/>
      <c r="D41" s="156" t="s">
        <v>276</v>
      </c>
      <c r="E41" s="165"/>
      <c r="F41" s="162">
        <v>520023946</v>
      </c>
      <c r="G41" s="205">
        <v>0.03</v>
      </c>
      <c r="H41" s="232"/>
      <c r="I41" s="139"/>
      <c r="J41" s="139"/>
      <c r="K41" s="139"/>
      <c r="L41" s="139"/>
    </row>
    <row r="42" spans="1:12" ht="30.75" x14ac:dyDescent="0.45">
      <c r="A42" s="151"/>
      <c r="B42" s="163"/>
      <c r="C42" s="164"/>
      <c r="D42" s="156" t="s">
        <v>277</v>
      </c>
      <c r="E42" s="165"/>
      <c r="F42" s="162">
        <v>510413941</v>
      </c>
      <c r="G42" s="205">
        <v>1</v>
      </c>
      <c r="H42" s="232"/>
      <c r="I42" s="139"/>
      <c r="J42" s="139"/>
      <c r="K42" s="139"/>
      <c r="L42" s="139"/>
    </row>
    <row r="43" spans="1:12" ht="30.75" x14ac:dyDescent="0.45">
      <c r="A43" s="151"/>
      <c r="B43" s="163"/>
      <c r="C43" s="164"/>
      <c r="D43" s="156" t="s">
        <v>278</v>
      </c>
      <c r="E43" s="165"/>
      <c r="F43" s="162">
        <v>513343277</v>
      </c>
      <c r="G43" s="205">
        <v>1</v>
      </c>
      <c r="H43" s="232"/>
      <c r="I43" s="139"/>
      <c r="J43" s="139"/>
      <c r="K43" s="139"/>
      <c r="L43" s="139"/>
    </row>
    <row r="44" spans="1:12" ht="30.75" x14ac:dyDescent="0.45">
      <c r="A44" s="151"/>
      <c r="B44" s="163"/>
      <c r="C44" s="164"/>
      <c r="D44" s="156" t="s">
        <v>279</v>
      </c>
      <c r="E44" s="165"/>
      <c r="F44" s="162">
        <v>510970064</v>
      </c>
      <c r="G44" s="215">
        <v>0.128</v>
      </c>
      <c r="H44" s="232"/>
      <c r="I44" s="139"/>
      <c r="J44" s="139"/>
      <c r="K44" s="139"/>
      <c r="L44" s="139"/>
    </row>
    <row r="45" spans="1:12" ht="61.5" x14ac:dyDescent="0.45">
      <c r="A45" s="151"/>
      <c r="B45" s="163"/>
      <c r="C45" s="164"/>
      <c r="D45" s="180" t="s">
        <v>531</v>
      </c>
      <c r="E45" s="165"/>
      <c r="F45" s="162" t="s">
        <v>532</v>
      </c>
      <c r="G45" s="214">
        <v>3.3300000000000003E-2</v>
      </c>
      <c r="H45" s="232"/>
      <c r="I45" s="139"/>
      <c r="J45" s="139"/>
      <c r="K45" s="139"/>
      <c r="L45" s="139"/>
    </row>
    <row r="46" spans="1:12" ht="30.75" x14ac:dyDescent="0.45">
      <c r="A46" s="151"/>
      <c r="B46" s="163"/>
      <c r="C46" s="164"/>
      <c r="D46" s="156" t="s">
        <v>280</v>
      </c>
      <c r="E46" s="165"/>
      <c r="F46" s="162">
        <v>513564112</v>
      </c>
      <c r="G46" s="205">
        <v>1</v>
      </c>
      <c r="H46" s="232"/>
      <c r="I46" s="139"/>
      <c r="J46" s="139"/>
      <c r="K46" s="139"/>
      <c r="L46" s="139"/>
    </row>
    <row r="47" spans="1:12" ht="30.75" x14ac:dyDescent="0.45">
      <c r="A47" s="151"/>
      <c r="B47" s="163"/>
      <c r="C47" s="156"/>
      <c r="D47" s="156" t="s">
        <v>281</v>
      </c>
      <c r="E47" s="165"/>
      <c r="F47" s="162">
        <v>510159825</v>
      </c>
      <c r="G47" s="205">
        <v>1</v>
      </c>
      <c r="H47" s="232" t="s">
        <v>267</v>
      </c>
      <c r="I47" s="139"/>
      <c r="J47" s="139"/>
      <c r="K47" s="139"/>
      <c r="L47" s="139"/>
    </row>
    <row r="48" spans="1:12" ht="30.75" hidden="1" x14ac:dyDescent="0.45">
      <c r="A48" s="151"/>
      <c r="B48" s="163"/>
      <c r="C48" s="164"/>
      <c r="D48" s="166"/>
      <c r="E48" s="167"/>
      <c r="F48" s="168"/>
      <c r="G48" s="167"/>
      <c r="H48" s="232"/>
      <c r="I48" s="139"/>
      <c r="J48" s="139"/>
      <c r="K48" s="139"/>
      <c r="L48" s="139"/>
    </row>
    <row r="49" spans="1:12" ht="30.75" hidden="1" x14ac:dyDescent="0.45">
      <c r="A49" s="151"/>
      <c r="B49" s="163"/>
      <c r="C49" s="164"/>
      <c r="D49" s="156"/>
      <c r="E49" s="165"/>
      <c r="F49" s="162"/>
      <c r="G49" s="205"/>
      <c r="H49" s="232"/>
      <c r="I49" s="139"/>
      <c r="J49" s="139"/>
      <c r="K49" s="139"/>
      <c r="L49" s="139"/>
    </row>
    <row r="50" spans="1:12" ht="30.75" x14ac:dyDescent="0.45">
      <c r="A50" s="151"/>
      <c r="B50" s="163"/>
      <c r="C50" s="156"/>
      <c r="D50" s="156" t="s">
        <v>282</v>
      </c>
      <c r="E50" s="165"/>
      <c r="F50" s="162">
        <v>511142877</v>
      </c>
      <c r="G50" s="205">
        <v>1</v>
      </c>
      <c r="H50" s="232" t="s">
        <v>267</v>
      </c>
      <c r="I50" s="139"/>
      <c r="J50" s="139"/>
      <c r="K50" s="139"/>
      <c r="L50" s="139"/>
    </row>
    <row r="51" spans="1:12" ht="30.75" x14ac:dyDescent="0.45">
      <c r="A51" s="151"/>
      <c r="B51" s="163"/>
      <c r="C51" s="164"/>
      <c r="D51" s="156" t="s">
        <v>283</v>
      </c>
      <c r="E51" s="165"/>
      <c r="F51" s="162">
        <v>510970064</v>
      </c>
      <c r="G51" s="205">
        <v>1</v>
      </c>
      <c r="H51" s="232"/>
      <c r="I51" s="139"/>
      <c r="J51" s="139"/>
      <c r="K51" s="139"/>
      <c r="L51" s="139"/>
    </row>
    <row r="52" spans="1:12" ht="30.75" hidden="1" x14ac:dyDescent="0.45">
      <c r="A52" s="151"/>
      <c r="B52" s="163"/>
      <c r="C52" s="164"/>
      <c r="D52" s="166"/>
      <c r="E52" s="167"/>
      <c r="F52" s="168"/>
      <c r="G52" s="205">
        <v>1</v>
      </c>
      <c r="H52" s="232"/>
      <c r="I52" s="139"/>
      <c r="J52" s="139"/>
      <c r="K52" s="139"/>
      <c r="L52" s="139"/>
    </row>
    <row r="53" spans="1:12" ht="30.75" hidden="1" x14ac:dyDescent="0.45">
      <c r="A53" s="151"/>
      <c r="B53" s="163"/>
      <c r="C53" s="164"/>
      <c r="D53" s="166"/>
      <c r="E53" s="167"/>
      <c r="F53" s="168"/>
      <c r="G53" s="205">
        <v>1</v>
      </c>
      <c r="H53" s="232"/>
      <c r="I53" s="139"/>
      <c r="J53" s="139"/>
      <c r="K53" s="139"/>
      <c r="L53" s="139"/>
    </row>
    <row r="54" spans="1:12" ht="30.75" hidden="1" x14ac:dyDescent="0.45">
      <c r="A54" s="151"/>
      <c r="B54" s="163"/>
      <c r="C54" s="164"/>
      <c r="D54" s="166"/>
      <c r="E54" s="167"/>
      <c r="F54" s="168"/>
      <c r="G54" s="205">
        <v>1</v>
      </c>
      <c r="H54" s="232"/>
      <c r="I54" s="139"/>
      <c r="J54" s="139"/>
      <c r="K54" s="139"/>
      <c r="L54" s="139"/>
    </row>
    <row r="55" spans="1:12" ht="30.75" x14ac:dyDescent="0.45">
      <c r="A55" s="151"/>
      <c r="B55" s="163"/>
      <c r="C55" s="156"/>
      <c r="D55" s="156" t="s">
        <v>284</v>
      </c>
      <c r="E55" s="165"/>
      <c r="F55" s="162">
        <v>510142573</v>
      </c>
      <c r="G55" s="205">
        <v>1</v>
      </c>
      <c r="H55" s="232" t="s">
        <v>267</v>
      </c>
      <c r="I55" s="139"/>
      <c r="J55" s="139"/>
      <c r="K55" s="139"/>
      <c r="L55" s="139"/>
    </row>
    <row r="56" spans="1:12" ht="30.75" x14ac:dyDescent="0.45">
      <c r="A56" s="151"/>
      <c r="B56" s="163"/>
      <c r="C56" s="156"/>
      <c r="D56" s="156" t="s">
        <v>285</v>
      </c>
      <c r="E56" s="165"/>
      <c r="F56" s="162">
        <v>510489305</v>
      </c>
      <c r="G56" s="205">
        <v>1</v>
      </c>
      <c r="H56" s="232" t="s">
        <v>267</v>
      </c>
      <c r="I56" s="139"/>
      <c r="J56" s="139"/>
      <c r="K56" s="139"/>
      <c r="L56" s="139"/>
    </row>
    <row r="57" spans="1:12" ht="30.75" x14ac:dyDescent="0.45">
      <c r="A57" s="151"/>
      <c r="B57" s="163"/>
      <c r="C57" s="156"/>
      <c r="D57" s="156" t="s">
        <v>286</v>
      </c>
      <c r="E57" s="165"/>
      <c r="F57" s="162">
        <v>510436835</v>
      </c>
      <c r="G57" s="205">
        <v>1</v>
      </c>
      <c r="H57" s="232" t="s">
        <v>267</v>
      </c>
      <c r="I57" s="139"/>
      <c r="J57" s="139"/>
      <c r="K57" s="139"/>
      <c r="L57" s="139"/>
    </row>
    <row r="58" spans="1:12" ht="30.75" hidden="1" x14ac:dyDescent="0.45">
      <c r="A58" s="151"/>
      <c r="B58" s="163"/>
      <c r="C58" s="164"/>
      <c r="D58" s="166"/>
      <c r="E58" s="167"/>
      <c r="F58" s="168"/>
      <c r="G58" s="167"/>
      <c r="H58" s="232"/>
      <c r="I58" s="139"/>
      <c r="J58" s="139"/>
      <c r="K58" s="139"/>
      <c r="L58" s="139"/>
    </row>
    <row r="59" spans="1:12" ht="30.75" hidden="1" x14ac:dyDescent="0.45">
      <c r="A59" s="151"/>
      <c r="B59" s="163"/>
      <c r="C59" s="164"/>
      <c r="D59" s="166"/>
      <c r="E59" s="167"/>
      <c r="F59" s="168"/>
      <c r="G59" s="167"/>
      <c r="H59" s="232"/>
      <c r="I59" s="139"/>
      <c r="J59" s="139"/>
      <c r="K59" s="139"/>
      <c r="L59" s="139"/>
    </row>
    <row r="60" spans="1:12" ht="30.75" x14ac:dyDescent="0.45">
      <c r="A60" s="151"/>
      <c r="B60" s="163"/>
      <c r="C60" s="164"/>
      <c r="D60" s="156" t="s">
        <v>287</v>
      </c>
      <c r="E60" s="165"/>
      <c r="F60" s="162">
        <v>510986276</v>
      </c>
      <c r="G60" s="205"/>
      <c r="H60" s="232" t="s">
        <v>288</v>
      </c>
      <c r="I60" s="139"/>
      <c r="J60" s="139"/>
      <c r="K60" s="139"/>
      <c r="L60" s="139"/>
    </row>
    <row r="61" spans="1:12" ht="30.75" hidden="1" x14ac:dyDescent="0.45">
      <c r="A61" s="151"/>
      <c r="B61" s="163"/>
      <c r="C61" s="164"/>
      <c r="D61" s="166"/>
      <c r="E61" s="167"/>
      <c r="F61" s="168"/>
      <c r="G61" s="167"/>
      <c r="H61" s="232"/>
      <c r="I61" s="139"/>
      <c r="J61" s="139"/>
      <c r="K61" s="139"/>
      <c r="L61" s="139"/>
    </row>
    <row r="62" spans="1:12" ht="30.75" hidden="1" x14ac:dyDescent="0.45">
      <c r="A62" s="151"/>
      <c r="B62" s="163"/>
      <c r="C62" s="164"/>
      <c r="D62" s="166"/>
      <c r="E62" s="167"/>
      <c r="F62" s="168"/>
      <c r="G62" s="167"/>
      <c r="H62" s="232"/>
      <c r="I62" s="139"/>
      <c r="J62" s="139"/>
      <c r="K62" s="139"/>
      <c r="L62" s="139"/>
    </row>
    <row r="63" spans="1:12" ht="30.75" hidden="1" x14ac:dyDescent="0.45">
      <c r="A63" s="151"/>
      <c r="B63" s="163"/>
      <c r="C63" s="164"/>
      <c r="D63" s="166"/>
      <c r="E63" s="167"/>
      <c r="F63" s="168"/>
      <c r="G63" s="167"/>
      <c r="H63" s="232"/>
      <c r="I63" s="139"/>
      <c r="J63" s="139"/>
      <c r="K63" s="139"/>
      <c r="L63" s="139"/>
    </row>
    <row r="64" spans="1:12" ht="30.75" hidden="1" x14ac:dyDescent="0.45">
      <c r="A64" s="151"/>
      <c r="B64" s="163"/>
      <c r="C64" s="164"/>
      <c r="D64" s="166"/>
      <c r="E64" s="167"/>
      <c r="F64" s="168"/>
      <c r="G64" s="167"/>
      <c r="H64" s="232"/>
      <c r="I64" s="139"/>
      <c r="J64" s="139"/>
      <c r="K64" s="139"/>
      <c r="L64" s="139"/>
    </row>
    <row r="65" spans="1:12" ht="61.5" x14ac:dyDescent="0.45">
      <c r="A65" s="151"/>
      <c r="B65" s="163"/>
      <c r="C65" s="164"/>
      <c r="D65" s="169" t="s">
        <v>289</v>
      </c>
      <c r="E65" s="170"/>
      <c r="F65" s="171">
        <v>514356948</v>
      </c>
      <c r="G65" s="172">
        <v>1</v>
      </c>
      <c r="H65" s="232" t="s">
        <v>738</v>
      </c>
      <c r="I65" s="139"/>
      <c r="J65" s="139"/>
      <c r="K65" s="139"/>
      <c r="L65" s="139"/>
    </row>
    <row r="66" spans="1:12" ht="92.25" x14ac:dyDescent="0.45">
      <c r="A66" s="151"/>
      <c r="B66" s="163"/>
      <c r="C66" s="156" t="s">
        <v>290</v>
      </c>
      <c r="D66" s="156"/>
      <c r="E66" s="165"/>
      <c r="F66" s="162">
        <v>520043324</v>
      </c>
      <c r="G66" s="216"/>
      <c r="H66" s="232" t="s">
        <v>260</v>
      </c>
      <c r="I66" s="139"/>
      <c r="J66" s="139"/>
      <c r="K66" s="139"/>
      <c r="L66" s="139"/>
    </row>
    <row r="67" spans="1:12" ht="30.75" x14ac:dyDescent="0.45">
      <c r="A67" s="151"/>
      <c r="B67" s="163"/>
      <c r="C67" s="156"/>
      <c r="D67" s="156" t="s">
        <v>291</v>
      </c>
      <c r="E67" s="165"/>
      <c r="F67" s="162">
        <v>511903445</v>
      </c>
      <c r="G67" s="205">
        <v>1</v>
      </c>
      <c r="H67" s="162"/>
      <c r="I67" s="139"/>
      <c r="J67" s="139"/>
      <c r="K67" s="139"/>
      <c r="L67" s="139"/>
    </row>
    <row r="68" spans="1:12" ht="30.75" x14ac:dyDescent="0.45">
      <c r="A68" s="151"/>
      <c r="B68" s="163"/>
      <c r="C68" s="156"/>
      <c r="D68" s="156" t="s">
        <v>292</v>
      </c>
      <c r="E68" s="165"/>
      <c r="F68" s="162">
        <v>511404501</v>
      </c>
      <c r="G68" s="205">
        <v>1</v>
      </c>
      <c r="H68" s="162"/>
      <c r="I68" s="139"/>
      <c r="J68" s="139"/>
      <c r="K68" s="139"/>
      <c r="L68" s="139"/>
    </row>
    <row r="69" spans="1:12" ht="30.75" x14ac:dyDescent="0.45">
      <c r="A69" s="151"/>
      <c r="B69" s="163"/>
      <c r="C69" s="156"/>
      <c r="D69" s="156" t="s">
        <v>293</v>
      </c>
      <c r="E69" s="165"/>
      <c r="F69" s="162">
        <v>513220566</v>
      </c>
      <c r="G69" s="205">
        <v>0.5</v>
      </c>
      <c r="H69" s="162"/>
      <c r="I69" s="139"/>
      <c r="J69" s="139"/>
      <c r="K69" s="139"/>
      <c r="L69" s="139"/>
    </row>
    <row r="70" spans="1:12" ht="30.75" x14ac:dyDescent="0.45">
      <c r="A70" s="151"/>
      <c r="B70" s="163"/>
      <c r="C70" s="156"/>
      <c r="D70" s="156" t="s">
        <v>294</v>
      </c>
      <c r="E70" s="165"/>
      <c r="F70" s="162">
        <v>512805102</v>
      </c>
      <c r="G70" s="215">
        <v>0.501</v>
      </c>
      <c r="H70" s="162"/>
      <c r="I70" s="139"/>
      <c r="J70" s="139"/>
      <c r="K70" s="139"/>
      <c r="L70" s="139"/>
    </row>
    <row r="71" spans="1:12" ht="30.75" x14ac:dyDescent="0.45">
      <c r="A71" s="151"/>
      <c r="B71" s="163"/>
      <c r="C71" s="156"/>
      <c r="D71" s="156" t="s">
        <v>295</v>
      </c>
      <c r="E71" s="165"/>
      <c r="F71" s="162">
        <v>512162215</v>
      </c>
      <c r="G71" s="205">
        <v>0.5</v>
      </c>
      <c r="H71" s="162"/>
      <c r="I71" s="139"/>
      <c r="J71" s="139"/>
      <c r="K71" s="139"/>
      <c r="L71" s="139"/>
    </row>
    <row r="72" spans="1:12" ht="30.75" x14ac:dyDescent="0.45">
      <c r="A72" s="151"/>
      <c r="B72" s="163"/>
      <c r="C72" s="156"/>
      <c r="D72" s="156" t="s">
        <v>296</v>
      </c>
      <c r="E72" s="165"/>
      <c r="F72" s="162">
        <v>540238557</v>
      </c>
      <c r="G72" s="205">
        <v>0.5</v>
      </c>
      <c r="H72" s="162"/>
      <c r="I72" s="139"/>
      <c r="J72" s="139"/>
      <c r="K72" s="139"/>
      <c r="L72" s="139"/>
    </row>
    <row r="73" spans="1:12" ht="30.75" x14ac:dyDescent="0.45">
      <c r="A73" s="151"/>
      <c r="B73" s="163"/>
      <c r="C73" s="156"/>
      <c r="D73" s="156" t="s">
        <v>297</v>
      </c>
      <c r="E73" s="165"/>
      <c r="F73" s="162">
        <v>540238490</v>
      </c>
      <c r="G73" s="205">
        <v>1</v>
      </c>
      <c r="H73" s="175"/>
      <c r="I73" s="139"/>
      <c r="J73" s="139"/>
      <c r="K73" s="139"/>
      <c r="L73" s="139"/>
    </row>
    <row r="74" spans="1:12" ht="61.5" x14ac:dyDescent="0.45">
      <c r="A74" s="151"/>
      <c r="B74" s="163"/>
      <c r="C74" s="156" t="s">
        <v>8</v>
      </c>
      <c r="D74" s="156"/>
      <c r="E74" s="165"/>
      <c r="F74" s="162">
        <v>520032129</v>
      </c>
      <c r="G74" s="205"/>
      <c r="H74" s="162"/>
      <c r="I74" s="139"/>
      <c r="J74" s="139"/>
      <c r="K74" s="139"/>
      <c r="L74" s="139"/>
    </row>
    <row r="75" spans="1:12" ht="30.75" x14ac:dyDescent="0.45">
      <c r="A75" s="151"/>
      <c r="B75" s="173"/>
      <c r="C75" s="156"/>
      <c r="D75" s="156" t="s">
        <v>16</v>
      </c>
      <c r="E75" s="165"/>
      <c r="F75" s="162">
        <v>520017450</v>
      </c>
      <c r="G75" s="214">
        <v>0.55549999999999999</v>
      </c>
      <c r="H75" s="162"/>
      <c r="I75" s="139"/>
      <c r="J75" s="139"/>
      <c r="K75" s="139"/>
      <c r="L75" s="139"/>
    </row>
    <row r="76" spans="1:12" ht="30.75" x14ac:dyDescent="0.45">
      <c r="A76" s="151"/>
      <c r="B76" s="173"/>
      <c r="C76" s="156"/>
      <c r="D76" s="156" t="s">
        <v>298</v>
      </c>
      <c r="E76" s="165"/>
      <c r="F76" s="162">
        <v>513890368</v>
      </c>
      <c r="G76" s="205">
        <v>0.47589999999999999</v>
      </c>
      <c r="H76" s="162"/>
      <c r="I76" s="139"/>
      <c r="J76" s="139"/>
      <c r="K76" s="139"/>
      <c r="L76" s="139"/>
    </row>
    <row r="77" spans="1:12" ht="30.75" x14ac:dyDescent="0.45">
      <c r="A77" s="151"/>
      <c r="B77" s="173"/>
      <c r="C77" s="156"/>
      <c r="D77" s="156" t="s">
        <v>540</v>
      </c>
      <c r="E77" s="165"/>
      <c r="F77" s="162" t="s">
        <v>541</v>
      </c>
      <c r="G77" s="205">
        <v>0.99</v>
      </c>
      <c r="H77" s="162"/>
      <c r="I77" s="139"/>
      <c r="J77" s="139"/>
      <c r="K77" s="139"/>
      <c r="L77" s="139"/>
    </row>
    <row r="78" spans="1:12" ht="30.75" x14ac:dyDescent="0.45">
      <c r="A78" s="151"/>
      <c r="B78" s="163"/>
      <c r="C78" s="156"/>
      <c r="D78" s="156" t="s">
        <v>299</v>
      </c>
      <c r="E78" s="165"/>
      <c r="F78" s="162">
        <v>513017152</v>
      </c>
      <c r="G78" s="205">
        <v>1</v>
      </c>
      <c r="H78" s="162"/>
      <c r="I78" s="139"/>
      <c r="J78" s="139"/>
      <c r="K78" s="139"/>
      <c r="L78" s="139"/>
    </row>
    <row r="79" spans="1:12" ht="30.75" x14ac:dyDescent="0.45">
      <c r="A79" s="151"/>
      <c r="B79" s="163"/>
      <c r="C79" s="156"/>
      <c r="D79" s="156" t="s">
        <v>300</v>
      </c>
      <c r="E79" s="165"/>
      <c r="F79" s="162">
        <v>550015440</v>
      </c>
      <c r="G79" s="205">
        <v>0.75</v>
      </c>
      <c r="H79" s="232" t="s">
        <v>301</v>
      </c>
      <c r="I79" s="139"/>
      <c r="J79" s="139"/>
      <c r="K79" s="139"/>
      <c r="L79" s="139"/>
    </row>
    <row r="80" spans="1:12" ht="30.75" x14ac:dyDescent="0.45">
      <c r="A80" s="151"/>
      <c r="B80" s="163"/>
      <c r="C80" s="156"/>
      <c r="D80" s="156" t="s">
        <v>302</v>
      </c>
      <c r="E80" s="165"/>
      <c r="F80" s="162">
        <v>512315714</v>
      </c>
      <c r="G80" s="205">
        <v>0.75</v>
      </c>
      <c r="H80" s="232" t="s">
        <v>303</v>
      </c>
      <c r="I80" s="139"/>
      <c r="J80" s="139"/>
      <c r="K80" s="139"/>
      <c r="L80" s="139"/>
    </row>
    <row r="81" spans="1:12" ht="30.75" x14ac:dyDescent="0.45">
      <c r="A81" s="151"/>
      <c r="B81" s="163"/>
      <c r="C81" s="156"/>
      <c r="D81" s="156" t="s">
        <v>304</v>
      </c>
      <c r="E81" s="165"/>
      <c r="F81" s="162">
        <v>520033291</v>
      </c>
      <c r="G81" s="214">
        <v>0.32800000000000001</v>
      </c>
      <c r="H81" s="232"/>
      <c r="I81" s="139"/>
      <c r="J81" s="139"/>
      <c r="K81" s="139"/>
      <c r="L81" s="139"/>
    </row>
    <row r="82" spans="1:12" ht="30.75" x14ac:dyDescent="0.45">
      <c r="A82" s="151"/>
      <c r="B82" s="163"/>
      <c r="C82" s="156"/>
      <c r="D82" s="156" t="s">
        <v>305</v>
      </c>
      <c r="E82" s="165"/>
      <c r="F82" s="162">
        <v>520041419</v>
      </c>
      <c r="G82" s="205">
        <v>0.66</v>
      </c>
      <c r="H82" s="232"/>
      <c r="I82" s="139"/>
      <c r="J82" s="139"/>
      <c r="K82" s="139"/>
      <c r="L82" s="139"/>
    </row>
    <row r="83" spans="1:12" ht="30.75" x14ac:dyDescent="0.45">
      <c r="A83" s="151"/>
      <c r="B83" s="163"/>
      <c r="C83" s="156"/>
      <c r="D83" s="156" t="s">
        <v>306</v>
      </c>
      <c r="E83" s="165"/>
      <c r="F83" s="162">
        <v>520032681</v>
      </c>
      <c r="G83" s="214">
        <v>0.79869999999999997</v>
      </c>
      <c r="H83" s="232"/>
      <c r="I83" s="139"/>
      <c r="J83" s="139"/>
      <c r="K83" s="139"/>
      <c r="L83" s="139"/>
    </row>
    <row r="84" spans="1:12" ht="30.75" x14ac:dyDescent="0.45">
      <c r="A84" s="151"/>
      <c r="B84" s="163"/>
      <c r="C84" s="156"/>
      <c r="D84" s="156" t="s">
        <v>307</v>
      </c>
      <c r="E84" s="165"/>
      <c r="F84" s="162">
        <v>513593558</v>
      </c>
      <c r="G84" s="215">
        <v>8.3900000000000002E-2</v>
      </c>
      <c r="H84" s="233" t="s">
        <v>308</v>
      </c>
      <c r="I84" s="139"/>
      <c r="J84" s="139"/>
      <c r="K84" s="139"/>
      <c r="L84" s="139"/>
    </row>
    <row r="85" spans="1:12" ht="30.75" x14ac:dyDescent="0.45">
      <c r="A85" s="151"/>
      <c r="B85" s="163"/>
      <c r="C85" s="156"/>
      <c r="D85" s="206" t="s">
        <v>309</v>
      </c>
      <c r="E85" s="212"/>
      <c r="F85" s="208">
        <v>550013098</v>
      </c>
      <c r="G85" s="213">
        <v>7.7799999999999994E-2</v>
      </c>
      <c r="H85" s="234" t="s">
        <v>310</v>
      </c>
      <c r="I85" s="139"/>
      <c r="J85" s="139"/>
      <c r="K85" s="139"/>
      <c r="L85" s="139"/>
    </row>
    <row r="86" spans="1:12" ht="30.75" x14ac:dyDescent="0.45">
      <c r="A86" s="151"/>
      <c r="B86" s="163"/>
      <c r="C86" s="156"/>
      <c r="D86" s="206" t="s">
        <v>311</v>
      </c>
      <c r="E86" s="212"/>
      <c r="F86" s="208">
        <v>550011340</v>
      </c>
      <c r="G86" s="213">
        <v>0.1371</v>
      </c>
      <c r="H86" s="235" t="s">
        <v>312</v>
      </c>
      <c r="I86" s="139"/>
      <c r="J86" s="139"/>
      <c r="K86" s="139"/>
      <c r="L86" s="139"/>
    </row>
    <row r="87" spans="1:12" ht="30.75" x14ac:dyDescent="0.45">
      <c r="A87" s="151"/>
      <c r="B87" s="163"/>
      <c r="C87" s="156"/>
      <c r="D87" s="206" t="s">
        <v>313</v>
      </c>
      <c r="E87" s="212"/>
      <c r="F87" s="208">
        <v>513276600</v>
      </c>
      <c r="G87" s="209">
        <v>0.75</v>
      </c>
      <c r="H87" s="208"/>
      <c r="I87" s="139"/>
      <c r="J87" s="139"/>
      <c r="K87" s="139"/>
      <c r="L87" s="139"/>
    </row>
    <row r="88" spans="1:12" ht="30.75" x14ac:dyDescent="0.45">
      <c r="A88" s="151"/>
      <c r="B88" s="163"/>
      <c r="C88" s="156"/>
      <c r="D88" s="206" t="s">
        <v>710</v>
      </c>
      <c r="E88" s="212"/>
      <c r="F88" s="208">
        <v>514598358</v>
      </c>
      <c r="G88" s="209">
        <v>1</v>
      </c>
      <c r="H88" s="208"/>
      <c r="I88" s="139"/>
      <c r="J88" s="139"/>
      <c r="K88" s="139"/>
      <c r="L88" s="139"/>
    </row>
    <row r="89" spans="1:12" ht="30.75" x14ac:dyDescent="0.45">
      <c r="A89" s="151"/>
      <c r="B89" s="163"/>
      <c r="C89" s="156"/>
      <c r="D89" s="206"/>
      <c r="E89" s="212"/>
      <c r="F89" s="208"/>
      <c r="G89" s="209"/>
      <c r="H89" s="208"/>
      <c r="I89" s="139"/>
      <c r="J89" s="139"/>
      <c r="K89" s="139"/>
      <c r="L89" s="139"/>
    </row>
    <row r="90" spans="1:12" ht="61.5" x14ac:dyDescent="0.45">
      <c r="A90" s="151"/>
      <c r="B90" s="163"/>
      <c r="C90" s="156" t="s">
        <v>16</v>
      </c>
      <c r="D90" s="206"/>
      <c r="E90" s="212"/>
      <c r="F90" s="247">
        <v>520017450</v>
      </c>
      <c r="G90" s="218"/>
      <c r="H90" s="208"/>
      <c r="I90" s="139"/>
      <c r="J90" s="139"/>
      <c r="K90" s="139"/>
      <c r="L90" s="139"/>
    </row>
    <row r="91" spans="1:12" ht="30.75" x14ac:dyDescent="0.45">
      <c r="A91" s="151"/>
      <c r="B91" s="163"/>
      <c r="C91" s="156"/>
      <c r="D91" s="164" t="s">
        <v>314</v>
      </c>
      <c r="E91" s="165"/>
      <c r="F91" s="162"/>
      <c r="G91" s="205"/>
      <c r="H91" s="162"/>
      <c r="I91" s="139"/>
      <c r="J91" s="139"/>
      <c r="K91" s="139"/>
      <c r="L91" s="139"/>
    </row>
    <row r="92" spans="1:12" ht="30.75" x14ac:dyDescent="0.45">
      <c r="A92" s="151"/>
      <c r="B92" s="163"/>
      <c r="C92" s="156"/>
      <c r="D92" s="156"/>
      <c r="E92" s="165"/>
      <c r="F92" s="162"/>
      <c r="G92" s="205"/>
      <c r="H92" s="162"/>
      <c r="I92" s="139"/>
      <c r="J92" s="139"/>
      <c r="K92" s="139"/>
      <c r="L92" s="139"/>
    </row>
    <row r="93" spans="1:12" ht="30.75" x14ac:dyDescent="0.45">
      <c r="A93" s="151"/>
      <c r="B93" s="163"/>
      <c r="C93" s="156" t="s">
        <v>315</v>
      </c>
      <c r="D93" s="156"/>
      <c r="E93" s="165"/>
      <c r="F93" s="162">
        <v>513890368</v>
      </c>
      <c r="G93" s="205"/>
      <c r="H93" s="162"/>
      <c r="I93" s="139"/>
      <c r="J93" s="139"/>
      <c r="K93" s="139"/>
      <c r="L93" s="139"/>
    </row>
    <row r="94" spans="1:12" ht="35.25" customHeight="1" x14ac:dyDescent="0.45">
      <c r="A94" s="151"/>
      <c r="B94" s="163"/>
      <c r="C94" s="156"/>
      <c r="D94" s="156" t="s">
        <v>316</v>
      </c>
      <c r="E94" s="165"/>
      <c r="F94" s="162">
        <v>511935124</v>
      </c>
      <c r="G94" s="205">
        <v>1</v>
      </c>
      <c r="H94" s="162"/>
      <c r="I94" s="139"/>
      <c r="J94" s="139"/>
      <c r="K94" s="139"/>
      <c r="L94" s="139"/>
    </row>
    <row r="95" spans="1:12" ht="30.75" x14ac:dyDescent="0.45">
      <c r="A95" s="151"/>
      <c r="B95" s="163"/>
      <c r="C95" s="156"/>
      <c r="D95" s="156" t="s">
        <v>317</v>
      </c>
      <c r="E95" s="165"/>
      <c r="F95" s="162">
        <v>513813071</v>
      </c>
      <c r="G95" s="205">
        <v>1</v>
      </c>
      <c r="H95" s="162"/>
      <c r="I95" s="139"/>
      <c r="J95" s="139"/>
      <c r="K95" s="139"/>
      <c r="L95" s="139"/>
    </row>
    <row r="96" spans="1:12" ht="30.75" x14ac:dyDescent="0.45">
      <c r="A96" s="151"/>
      <c r="B96" s="163"/>
      <c r="C96" s="156"/>
      <c r="D96" s="174" t="s">
        <v>318</v>
      </c>
      <c r="E96" s="165"/>
      <c r="F96" s="162">
        <v>513900944</v>
      </c>
      <c r="G96" s="205">
        <v>1</v>
      </c>
      <c r="H96" s="162"/>
      <c r="I96" s="139"/>
      <c r="J96" s="139"/>
      <c r="K96" s="139"/>
      <c r="L96" s="139"/>
    </row>
    <row r="97" spans="1:12" ht="30.75" x14ac:dyDescent="0.45">
      <c r="A97" s="151"/>
      <c r="B97" s="163"/>
      <c r="C97" s="156"/>
      <c r="D97" s="156" t="s">
        <v>319</v>
      </c>
      <c r="E97" s="165"/>
      <c r="F97" s="162">
        <v>514009877</v>
      </c>
      <c r="G97" s="205">
        <v>1</v>
      </c>
      <c r="H97" s="162"/>
      <c r="I97" s="139"/>
      <c r="J97" s="139"/>
      <c r="K97" s="139"/>
      <c r="L97" s="139"/>
    </row>
    <row r="98" spans="1:12" ht="30.75" x14ac:dyDescent="0.45">
      <c r="A98" s="151"/>
      <c r="B98" s="163"/>
      <c r="C98" s="156"/>
      <c r="D98" s="156" t="s">
        <v>320</v>
      </c>
      <c r="E98" s="165"/>
      <c r="F98" s="162">
        <v>513902296</v>
      </c>
      <c r="G98" s="205">
        <v>1</v>
      </c>
      <c r="H98" s="162"/>
      <c r="I98" s="139"/>
      <c r="J98" s="139"/>
      <c r="K98" s="139"/>
      <c r="L98" s="139"/>
    </row>
    <row r="99" spans="1:12" ht="30.75" x14ac:dyDescent="0.45">
      <c r="A99" s="151"/>
      <c r="B99" s="163"/>
      <c r="C99" s="156"/>
      <c r="D99" s="156" t="s">
        <v>321</v>
      </c>
      <c r="E99" s="165"/>
      <c r="F99" s="162">
        <v>514076173</v>
      </c>
      <c r="G99" s="205">
        <v>1</v>
      </c>
      <c r="H99" s="162"/>
      <c r="I99" s="139"/>
      <c r="J99" s="139"/>
      <c r="K99" s="139"/>
      <c r="L99" s="139"/>
    </row>
    <row r="100" spans="1:12" ht="30.75" x14ac:dyDescent="0.45">
      <c r="A100" s="151"/>
      <c r="B100" s="163"/>
      <c r="C100" s="156"/>
      <c r="D100" s="156" t="s">
        <v>322</v>
      </c>
      <c r="E100" s="165"/>
      <c r="F100" s="162">
        <v>514170893</v>
      </c>
      <c r="G100" s="205">
        <v>0.63</v>
      </c>
      <c r="H100" s="232"/>
      <c r="I100" s="139"/>
      <c r="J100" s="139"/>
      <c r="K100" s="139"/>
      <c r="L100" s="139"/>
    </row>
    <row r="101" spans="1:12" ht="30.75" x14ac:dyDescent="0.45">
      <c r="A101" s="151"/>
      <c r="B101" s="163"/>
      <c r="C101" s="156"/>
      <c r="D101" s="156" t="s">
        <v>323</v>
      </c>
      <c r="E101" s="165"/>
      <c r="F101" s="162">
        <v>550224901</v>
      </c>
      <c r="G101" s="205" t="s">
        <v>739</v>
      </c>
      <c r="H101" s="232" t="s">
        <v>324</v>
      </c>
      <c r="I101" s="139"/>
      <c r="J101" s="139"/>
      <c r="K101" s="139"/>
      <c r="L101" s="139"/>
    </row>
    <row r="102" spans="1:12" ht="30.75" x14ac:dyDescent="0.45">
      <c r="A102" s="151"/>
      <c r="B102" s="163"/>
      <c r="C102" s="156"/>
      <c r="D102" s="156" t="s">
        <v>325</v>
      </c>
      <c r="E102" s="165"/>
      <c r="F102" s="162">
        <v>550225577</v>
      </c>
      <c r="G102" s="205" t="s">
        <v>739</v>
      </c>
      <c r="H102" s="232" t="s">
        <v>324</v>
      </c>
      <c r="I102" s="139"/>
      <c r="J102" s="139"/>
      <c r="K102" s="139"/>
      <c r="L102" s="139"/>
    </row>
    <row r="103" spans="1:12" ht="30.75" x14ac:dyDescent="0.45">
      <c r="A103" s="151"/>
      <c r="B103" s="163"/>
      <c r="C103" s="156"/>
      <c r="D103" s="156" t="s">
        <v>326</v>
      </c>
      <c r="E103" s="165"/>
      <c r="F103" s="162">
        <v>514084920</v>
      </c>
      <c r="G103" s="205">
        <v>0.4</v>
      </c>
      <c r="H103" s="232" t="s">
        <v>327</v>
      </c>
      <c r="I103" s="139"/>
      <c r="J103" s="139"/>
      <c r="K103" s="139"/>
      <c r="L103" s="139"/>
    </row>
    <row r="104" spans="1:12" ht="30.75" x14ac:dyDescent="0.45">
      <c r="A104" s="151"/>
      <c r="B104" s="163"/>
      <c r="C104" s="156"/>
      <c r="D104" s="156" t="s">
        <v>740</v>
      </c>
      <c r="E104" s="165"/>
      <c r="F104" s="162">
        <v>514655844</v>
      </c>
      <c r="G104" s="205">
        <v>0.6</v>
      </c>
      <c r="H104" s="162"/>
      <c r="I104" s="139"/>
      <c r="J104" s="139"/>
      <c r="K104" s="139"/>
      <c r="L104" s="139"/>
    </row>
    <row r="105" spans="1:12" ht="30.75" x14ac:dyDescent="0.45">
      <c r="A105" s="151"/>
      <c r="B105" s="163"/>
      <c r="C105" s="156"/>
      <c r="D105" s="156"/>
      <c r="E105" s="165"/>
      <c r="F105" s="162"/>
      <c r="G105" s="205"/>
      <c r="H105" s="162"/>
      <c r="I105" s="139"/>
      <c r="J105" s="139"/>
      <c r="K105" s="139"/>
      <c r="L105" s="139"/>
    </row>
    <row r="106" spans="1:12" ht="30.75" x14ac:dyDescent="0.45">
      <c r="A106" s="151"/>
      <c r="B106" s="163"/>
      <c r="C106" s="156"/>
      <c r="D106" s="156"/>
      <c r="E106" s="165"/>
      <c r="F106" s="162"/>
      <c r="G106" s="216"/>
      <c r="H106" s="162"/>
      <c r="I106" s="139"/>
      <c r="J106" s="139"/>
      <c r="K106" s="139"/>
      <c r="L106" s="139"/>
    </row>
    <row r="107" spans="1:12" ht="30.75" x14ac:dyDescent="0.45">
      <c r="A107" s="151"/>
      <c r="B107" s="163"/>
      <c r="C107" s="156" t="s">
        <v>299</v>
      </c>
      <c r="D107" s="156"/>
      <c r="E107" s="165"/>
      <c r="F107" s="162">
        <v>513017152</v>
      </c>
      <c r="G107" s="205"/>
      <c r="H107" s="162"/>
      <c r="I107" s="139"/>
      <c r="J107" s="139"/>
      <c r="K107" s="139"/>
      <c r="L107" s="139"/>
    </row>
    <row r="108" spans="1:12" ht="30.75" x14ac:dyDescent="0.45">
      <c r="A108" s="151"/>
      <c r="B108" s="163"/>
      <c r="C108" s="156"/>
      <c r="D108" s="156" t="s">
        <v>328</v>
      </c>
      <c r="E108" s="165"/>
      <c r="F108" s="162">
        <v>520043910</v>
      </c>
      <c r="G108" s="205">
        <v>0.5</v>
      </c>
      <c r="H108" s="162"/>
      <c r="I108" s="139"/>
      <c r="J108" s="139"/>
      <c r="K108" s="139"/>
      <c r="L108" s="139"/>
    </row>
    <row r="109" spans="1:12" ht="30.75" x14ac:dyDescent="0.45">
      <c r="A109" s="151"/>
      <c r="B109" s="163"/>
      <c r="C109" s="156"/>
      <c r="D109" s="156" t="s">
        <v>329</v>
      </c>
      <c r="E109" s="165"/>
      <c r="F109" s="162">
        <v>514212588</v>
      </c>
      <c r="G109" s="205">
        <v>0.56999999999999995</v>
      </c>
      <c r="H109" s="162"/>
      <c r="I109" s="139"/>
      <c r="J109" s="139"/>
      <c r="K109" s="139"/>
      <c r="L109" s="139"/>
    </row>
    <row r="110" spans="1:12" ht="30.75" x14ac:dyDescent="0.45">
      <c r="A110" s="151"/>
      <c r="B110" s="163"/>
      <c r="C110" s="156"/>
      <c r="D110" s="156" t="s">
        <v>330</v>
      </c>
      <c r="E110" s="165"/>
      <c r="F110" s="162">
        <v>514090000</v>
      </c>
      <c r="G110" s="205">
        <v>0.56999999999999995</v>
      </c>
      <c r="H110" s="162"/>
      <c r="I110" s="139"/>
      <c r="J110" s="139"/>
      <c r="K110" s="139"/>
      <c r="L110" s="139"/>
    </row>
    <row r="111" spans="1:12" ht="30.75" x14ac:dyDescent="0.45">
      <c r="A111" s="151"/>
      <c r="B111" s="163"/>
      <c r="C111" s="156"/>
      <c r="D111" s="156" t="s">
        <v>331</v>
      </c>
      <c r="E111" s="165"/>
      <c r="F111" s="162">
        <v>513276600</v>
      </c>
      <c r="G111" s="205">
        <v>0.25</v>
      </c>
      <c r="H111" s="162"/>
      <c r="I111" s="139"/>
      <c r="J111" s="139"/>
      <c r="K111" s="139"/>
      <c r="L111" s="139"/>
    </row>
    <row r="112" spans="1:12" ht="30.75" x14ac:dyDescent="0.45">
      <c r="A112" s="151"/>
      <c r="B112" s="163"/>
      <c r="C112" s="156"/>
      <c r="D112" s="156" t="s">
        <v>332</v>
      </c>
      <c r="E112" s="165"/>
      <c r="F112" s="162">
        <v>550015440</v>
      </c>
      <c r="G112" s="205">
        <v>0.25</v>
      </c>
      <c r="H112" s="162"/>
      <c r="I112" s="139"/>
      <c r="J112" s="139"/>
      <c r="K112" s="139"/>
      <c r="L112" s="139"/>
    </row>
    <row r="113" spans="1:12" ht="30.75" x14ac:dyDescent="0.45">
      <c r="A113" s="151"/>
      <c r="B113" s="163"/>
      <c r="C113" s="156"/>
      <c r="D113" s="156" t="s">
        <v>333</v>
      </c>
      <c r="E113" s="165"/>
      <c r="F113" s="162">
        <v>514198019</v>
      </c>
      <c r="G113" s="205">
        <v>0.82</v>
      </c>
      <c r="H113" s="162"/>
      <c r="I113" s="139"/>
      <c r="J113" s="139"/>
      <c r="K113" s="139"/>
      <c r="L113" s="139"/>
    </row>
    <row r="114" spans="1:12" ht="30.75" x14ac:dyDescent="0.45">
      <c r="A114" s="151"/>
      <c r="B114" s="163"/>
      <c r="C114" s="156"/>
      <c r="D114" s="156" t="s">
        <v>334</v>
      </c>
      <c r="E114" s="165"/>
      <c r="F114" s="162">
        <v>514486281</v>
      </c>
      <c r="G114" s="205">
        <v>1</v>
      </c>
      <c r="H114" s="162"/>
      <c r="I114" s="139"/>
      <c r="J114" s="139"/>
      <c r="K114" s="139"/>
      <c r="L114" s="139"/>
    </row>
    <row r="115" spans="1:12" ht="30.75" x14ac:dyDescent="0.45">
      <c r="A115" s="151"/>
      <c r="B115" s="163"/>
      <c r="C115" s="156"/>
      <c r="D115" s="156"/>
      <c r="E115" s="165"/>
      <c r="F115" s="162"/>
      <c r="G115" s="205"/>
      <c r="H115" s="162"/>
      <c r="I115" s="139"/>
      <c r="J115" s="139"/>
      <c r="K115" s="139"/>
      <c r="L115" s="139"/>
    </row>
    <row r="116" spans="1:12" ht="61.5" x14ac:dyDescent="0.45">
      <c r="A116" s="151"/>
      <c r="B116" s="163"/>
      <c r="C116" s="156" t="s">
        <v>304</v>
      </c>
      <c r="D116" s="156"/>
      <c r="E116" s="165"/>
      <c r="F116" s="162">
        <v>520033291</v>
      </c>
      <c r="G116" s="214"/>
      <c r="H116" s="162"/>
      <c r="I116" s="139"/>
      <c r="J116" s="139"/>
      <c r="K116" s="139"/>
      <c r="L116" s="139"/>
    </row>
    <row r="117" spans="1:12" ht="30.75" x14ac:dyDescent="0.45">
      <c r="A117" s="151"/>
      <c r="B117" s="163"/>
      <c r="C117" s="156"/>
      <c r="D117" s="156" t="s">
        <v>335</v>
      </c>
      <c r="E117" s="165"/>
      <c r="F117" s="162">
        <v>510947153</v>
      </c>
      <c r="G117" s="205">
        <v>1</v>
      </c>
      <c r="H117" s="162"/>
      <c r="I117" s="139"/>
      <c r="J117" s="139"/>
      <c r="K117" s="139"/>
      <c r="L117" s="139"/>
    </row>
    <row r="118" spans="1:12" ht="30.75" x14ac:dyDescent="0.45">
      <c r="A118" s="151"/>
      <c r="B118" s="163"/>
      <c r="C118" s="156"/>
      <c r="D118" s="156" t="s">
        <v>336</v>
      </c>
      <c r="E118" s="165"/>
      <c r="F118" s="162">
        <v>511176646</v>
      </c>
      <c r="G118" s="205">
        <v>1</v>
      </c>
      <c r="H118" s="162"/>
      <c r="I118" s="139"/>
      <c r="J118" s="139"/>
      <c r="K118" s="139"/>
      <c r="L118" s="139"/>
    </row>
    <row r="119" spans="1:12" ht="30.75" x14ac:dyDescent="0.45">
      <c r="A119" s="151"/>
      <c r="B119" s="163"/>
      <c r="C119" s="156"/>
      <c r="D119" s="156" t="s">
        <v>337</v>
      </c>
      <c r="E119" s="165"/>
      <c r="F119" s="175">
        <v>512238841</v>
      </c>
      <c r="G119" s="205">
        <v>1</v>
      </c>
      <c r="H119" s="162"/>
      <c r="I119" s="139"/>
      <c r="J119" s="139"/>
      <c r="K119" s="139"/>
      <c r="L119" s="139"/>
    </row>
    <row r="120" spans="1:12" ht="30.75" x14ac:dyDescent="0.45">
      <c r="A120" s="151"/>
      <c r="B120" s="163"/>
      <c r="C120" s="156"/>
      <c r="D120" s="156" t="s">
        <v>338</v>
      </c>
      <c r="E120" s="165"/>
      <c r="F120" s="162">
        <v>540183027</v>
      </c>
      <c r="G120" s="205">
        <v>1</v>
      </c>
      <c r="H120" s="162"/>
      <c r="I120" s="139"/>
      <c r="J120" s="139"/>
      <c r="K120" s="139"/>
      <c r="L120" s="139"/>
    </row>
    <row r="121" spans="1:12" ht="30.75" x14ac:dyDescent="0.45">
      <c r="A121" s="151"/>
      <c r="B121" s="163"/>
      <c r="C121" s="156"/>
      <c r="D121" s="156"/>
      <c r="E121" s="165"/>
      <c r="F121" s="162"/>
      <c r="G121" s="214"/>
      <c r="H121" s="162"/>
      <c r="I121" s="139"/>
      <c r="J121" s="139"/>
      <c r="K121" s="139"/>
      <c r="L121" s="139"/>
    </row>
    <row r="122" spans="1:12" ht="92.25" x14ac:dyDescent="0.45">
      <c r="A122" s="151"/>
      <c r="B122" s="163"/>
      <c r="C122" s="156" t="s">
        <v>306</v>
      </c>
      <c r="D122" s="156"/>
      <c r="E122" s="165"/>
      <c r="F122" s="162">
        <v>520032681</v>
      </c>
      <c r="G122" s="214"/>
      <c r="H122" s="162"/>
      <c r="I122" s="139"/>
      <c r="J122" s="139"/>
      <c r="K122" s="139"/>
      <c r="L122" s="139"/>
    </row>
    <row r="123" spans="1:12" ht="30.75" x14ac:dyDescent="0.45">
      <c r="A123" s="151"/>
      <c r="B123" s="163"/>
      <c r="C123" s="156"/>
      <c r="D123" s="156" t="s">
        <v>339</v>
      </c>
      <c r="E123" s="165"/>
      <c r="F123" s="162">
        <v>511798407</v>
      </c>
      <c r="G123" s="205">
        <v>1</v>
      </c>
      <c r="H123" s="162"/>
      <c r="I123" s="139"/>
      <c r="J123" s="139"/>
      <c r="K123" s="139"/>
      <c r="L123" s="139"/>
    </row>
    <row r="124" spans="1:12" ht="30.75" x14ac:dyDescent="0.45">
      <c r="A124" s="151"/>
      <c r="B124" s="163"/>
      <c r="C124" s="156"/>
      <c r="D124" s="206" t="s">
        <v>340</v>
      </c>
      <c r="E124" s="212"/>
      <c r="F124" s="208">
        <v>511803876</v>
      </c>
      <c r="G124" s="209">
        <v>1</v>
      </c>
      <c r="H124" s="208"/>
      <c r="I124" s="139"/>
      <c r="J124" s="139"/>
      <c r="K124" s="139"/>
      <c r="L124" s="139"/>
    </row>
    <row r="125" spans="1:12" ht="30.75" x14ac:dyDescent="0.45">
      <c r="A125" s="151"/>
      <c r="B125" s="163"/>
      <c r="C125" s="156"/>
      <c r="D125" s="206" t="s">
        <v>341</v>
      </c>
      <c r="E125" s="212"/>
      <c r="F125" s="208">
        <v>550013098</v>
      </c>
      <c r="G125" s="213">
        <v>0.50209999999999999</v>
      </c>
      <c r="H125" s="234" t="s">
        <v>741</v>
      </c>
      <c r="I125" s="139"/>
      <c r="J125" s="139"/>
      <c r="K125" s="139"/>
      <c r="L125" s="139"/>
    </row>
    <row r="126" spans="1:12" ht="30.75" x14ac:dyDescent="0.45">
      <c r="A126" s="151"/>
      <c r="B126" s="163"/>
      <c r="C126" s="156"/>
      <c r="D126" s="206" t="s">
        <v>342</v>
      </c>
      <c r="E126" s="212"/>
      <c r="F126" s="208">
        <v>511492639</v>
      </c>
      <c r="G126" s="209">
        <v>1</v>
      </c>
      <c r="H126" s="235"/>
      <c r="I126" s="139"/>
      <c r="J126" s="139"/>
      <c r="K126" s="139"/>
      <c r="L126" s="139"/>
    </row>
    <row r="127" spans="1:12" ht="30.75" x14ac:dyDescent="0.45">
      <c r="A127" s="151"/>
      <c r="B127" s="163"/>
      <c r="C127" s="156"/>
      <c r="D127" s="206" t="s">
        <v>343</v>
      </c>
      <c r="E127" s="212"/>
      <c r="F127" s="208">
        <v>550011340</v>
      </c>
      <c r="G127" s="219">
        <v>0.46510000000000001</v>
      </c>
      <c r="H127" s="235" t="s">
        <v>742</v>
      </c>
      <c r="I127" s="139"/>
      <c r="J127" s="139"/>
      <c r="K127" s="139"/>
      <c r="L127" s="139"/>
    </row>
    <row r="128" spans="1:12" ht="30.75" x14ac:dyDescent="0.45">
      <c r="A128" s="151"/>
      <c r="B128" s="163"/>
      <c r="C128" s="156"/>
      <c r="D128" s="206" t="s">
        <v>344</v>
      </c>
      <c r="E128" s="212"/>
      <c r="F128" s="208">
        <v>511583155</v>
      </c>
      <c r="G128" s="209">
        <v>0.5</v>
      </c>
      <c r="H128" s="235"/>
      <c r="I128" s="139"/>
      <c r="J128" s="139"/>
      <c r="K128" s="139"/>
      <c r="L128" s="139"/>
    </row>
    <row r="129" spans="1:12" ht="30.75" x14ac:dyDescent="0.45">
      <c r="A129" s="151"/>
      <c r="B129" s="163"/>
      <c r="C129" s="156"/>
      <c r="D129" s="206" t="s">
        <v>345</v>
      </c>
      <c r="E129" s="212"/>
      <c r="F129" s="208">
        <v>513862854</v>
      </c>
      <c r="G129" s="209">
        <v>1</v>
      </c>
      <c r="H129" s="235"/>
      <c r="I129" s="139"/>
      <c r="J129" s="139"/>
      <c r="K129" s="139"/>
      <c r="L129" s="139"/>
    </row>
    <row r="130" spans="1:12" ht="30.75" x14ac:dyDescent="0.45">
      <c r="A130" s="151"/>
      <c r="B130" s="163"/>
      <c r="C130" s="156"/>
      <c r="D130" s="206"/>
      <c r="E130" s="212"/>
      <c r="F130" s="208"/>
      <c r="G130" s="209"/>
      <c r="H130" s="235"/>
      <c r="I130" s="139"/>
      <c r="J130" s="139"/>
      <c r="K130" s="139"/>
      <c r="L130" s="139"/>
    </row>
    <row r="131" spans="1:12" ht="61.5" x14ac:dyDescent="0.45">
      <c r="A131" s="151"/>
      <c r="B131" s="163">
        <v>550013098</v>
      </c>
      <c r="C131" s="156" t="s">
        <v>711</v>
      </c>
      <c r="D131" s="206" t="s">
        <v>346</v>
      </c>
      <c r="E131" s="212"/>
      <c r="F131" s="208">
        <v>513593558</v>
      </c>
      <c r="G131" s="213">
        <v>0.48170000000000002</v>
      </c>
      <c r="H131" s="235" t="s">
        <v>347</v>
      </c>
      <c r="I131" s="139"/>
      <c r="J131" s="139"/>
      <c r="K131" s="139"/>
      <c r="L131" s="139"/>
    </row>
    <row r="132" spans="1:12" ht="30.75" x14ac:dyDescent="0.45">
      <c r="A132" s="151"/>
      <c r="B132" s="163"/>
      <c r="C132" s="156"/>
      <c r="D132" s="206" t="s">
        <v>712</v>
      </c>
      <c r="E132" s="212"/>
      <c r="F132" s="208">
        <v>514598275</v>
      </c>
      <c r="G132" s="213">
        <v>1</v>
      </c>
      <c r="H132" s="235"/>
      <c r="I132" s="139"/>
      <c r="J132" s="139"/>
      <c r="K132" s="139"/>
      <c r="L132" s="139"/>
    </row>
    <row r="133" spans="1:12" ht="30.75" x14ac:dyDescent="0.45">
      <c r="A133" s="151"/>
      <c r="B133" s="163"/>
      <c r="C133" s="156"/>
      <c r="D133" s="206"/>
      <c r="E133" s="212"/>
      <c r="F133" s="208"/>
      <c r="G133" s="213"/>
      <c r="H133" s="235"/>
      <c r="I133" s="139"/>
      <c r="J133" s="139"/>
      <c r="K133" s="139"/>
      <c r="L133" s="139"/>
    </row>
    <row r="134" spans="1:12" ht="61.5" x14ac:dyDescent="0.45">
      <c r="A134" s="151"/>
      <c r="B134" s="163">
        <v>550011340</v>
      </c>
      <c r="C134" s="156" t="s">
        <v>311</v>
      </c>
      <c r="D134" s="206" t="s">
        <v>346</v>
      </c>
      <c r="E134" s="212"/>
      <c r="F134" s="208">
        <v>513593558</v>
      </c>
      <c r="G134" s="213">
        <v>0.43440000000000001</v>
      </c>
      <c r="H134" s="235" t="s">
        <v>348</v>
      </c>
      <c r="I134" s="139"/>
      <c r="J134" s="139"/>
      <c r="K134" s="139"/>
      <c r="L134" s="139"/>
    </row>
    <row r="135" spans="1:12" ht="30.75" x14ac:dyDescent="0.45">
      <c r="A135" s="151"/>
      <c r="B135" s="163"/>
      <c r="C135" s="156"/>
      <c r="D135" s="206" t="s">
        <v>713</v>
      </c>
      <c r="E135" s="212"/>
      <c r="F135" s="208">
        <v>514598366</v>
      </c>
      <c r="G135" s="213">
        <v>1</v>
      </c>
      <c r="H135" s="208"/>
      <c r="I135" s="139"/>
      <c r="J135" s="139"/>
      <c r="K135" s="139"/>
      <c r="L135" s="139"/>
    </row>
    <row r="136" spans="1:12" ht="30.75" x14ac:dyDescent="0.45">
      <c r="A136" s="151"/>
      <c r="B136" s="163"/>
      <c r="C136" s="156"/>
      <c r="D136" s="156"/>
      <c r="E136" s="165"/>
      <c r="F136" s="162"/>
      <c r="G136" s="214"/>
      <c r="H136" s="162"/>
      <c r="I136" s="139"/>
      <c r="J136" s="139"/>
      <c r="K136" s="139"/>
      <c r="L136" s="139"/>
    </row>
    <row r="137" spans="1:12" ht="92.25" x14ac:dyDescent="0.45">
      <c r="A137" s="151"/>
      <c r="B137" s="163"/>
      <c r="C137" s="156" t="s">
        <v>349</v>
      </c>
      <c r="D137" s="156"/>
      <c r="E137" s="165"/>
      <c r="F137" s="162"/>
      <c r="G137" s="216"/>
      <c r="H137" s="162"/>
      <c r="I137" s="139"/>
      <c r="J137" s="139"/>
      <c r="K137" s="139"/>
      <c r="L137" s="139"/>
    </row>
    <row r="138" spans="1:12" ht="30.75" x14ac:dyDescent="0.45">
      <c r="A138" s="151"/>
      <c r="B138" s="163"/>
      <c r="C138" s="156"/>
      <c r="D138" s="156" t="s">
        <v>350</v>
      </c>
      <c r="E138" s="165">
        <v>512229774</v>
      </c>
      <c r="F138" s="162">
        <v>512229774</v>
      </c>
      <c r="G138" s="205">
        <v>1</v>
      </c>
      <c r="H138" s="162"/>
      <c r="I138" s="139"/>
      <c r="J138" s="139"/>
      <c r="K138" s="139"/>
      <c r="L138" s="139"/>
    </row>
    <row r="139" spans="1:12" ht="30.75" x14ac:dyDescent="0.45">
      <c r="A139" s="151"/>
      <c r="B139" s="163"/>
      <c r="C139" s="156"/>
      <c r="D139" s="156" t="s">
        <v>351</v>
      </c>
      <c r="E139" s="165">
        <v>512229931</v>
      </c>
      <c r="F139" s="162">
        <v>512229931</v>
      </c>
      <c r="G139" s="205">
        <v>1</v>
      </c>
      <c r="H139" s="162"/>
      <c r="I139" s="139"/>
      <c r="J139" s="139"/>
      <c r="K139" s="139"/>
      <c r="L139" s="139"/>
    </row>
    <row r="140" spans="1:12" ht="30.75" x14ac:dyDescent="0.45">
      <c r="A140" s="151"/>
      <c r="B140" s="163"/>
      <c r="C140" s="156"/>
      <c r="D140" s="156" t="s">
        <v>352</v>
      </c>
      <c r="E140" s="165">
        <v>512229709</v>
      </c>
      <c r="F140" s="162">
        <v>512229709</v>
      </c>
      <c r="G140" s="205">
        <v>1</v>
      </c>
      <c r="H140" s="162"/>
      <c r="I140" s="139"/>
      <c r="J140" s="139"/>
      <c r="K140" s="139"/>
      <c r="L140" s="139"/>
    </row>
    <row r="141" spans="1:12" ht="30.75" x14ac:dyDescent="0.45">
      <c r="A141" s="151"/>
      <c r="B141" s="163"/>
      <c r="C141" s="156"/>
      <c r="D141" s="156" t="s">
        <v>353</v>
      </c>
      <c r="E141" s="165">
        <v>512621707</v>
      </c>
      <c r="F141" s="162">
        <v>512621707</v>
      </c>
      <c r="G141" s="205">
        <v>1</v>
      </c>
      <c r="H141" s="162"/>
      <c r="I141" s="139"/>
      <c r="J141" s="139"/>
      <c r="K141" s="139"/>
      <c r="L141" s="139"/>
    </row>
    <row r="142" spans="1:12" ht="30.75" x14ac:dyDescent="0.45">
      <c r="A142" s="151"/>
      <c r="B142" s="163"/>
      <c r="C142" s="156"/>
      <c r="D142" s="156" t="s">
        <v>354</v>
      </c>
      <c r="E142" s="165">
        <v>520037888</v>
      </c>
      <c r="F142" s="162">
        <v>520037888</v>
      </c>
      <c r="G142" s="205">
        <v>1</v>
      </c>
      <c r="H142" s="162"/>
      <c r="I142" s="139"/>
      <c r="J142" s="139"/>
      <c r="K142" s="139"/>
      <c r="L142" s="139"/>
    </row>
    <row r="143" spans="1:12" ht="30.75" x14ac:dyDescent="0.45">
      <c r="A143" s="151"/>
      <c r="B143" s="163"/>
      <c r="C143" s="156"/>
      <c r="D143" s="156" t="s">
        <v>355</v>
      </c>
      <c r="E143" s="165">
        <v>511903452</v>
      </c>
      <c r="F143" s="162">
        <v>511903452</v>
      </c>
      <c r="G143" s="205">
        <v>1</v>
      </c>
      <c r="H143" s="162"/>
      <c r="I143" s="139"/>
      <c r="J143" s="139"/>
      <c r="K143" s="139"/>
      <c r="L143" s="139"/>
    </row>
    <row r="144" spans="1:12" ht="30.75" x14ac:dyDescent="0.45">
      <c r="A144" s="151"/>
      <c r="B144" s="163"/>
      <c r="C144" s="156"/>
      <c r="D144" s="156" t="s">
        <v>356</v>
      </c>
      <c r="E144" s="165">
        <v>512710054</v>
      </c>
      <c r="F144" s="162">
        <v>512710054</v>
      </c>
      <c r="G144" s="205">
        <v>1</v>
      </c>
      <c r="H144" s="162"/>
      <c r="I144" s="139"/>
      <c r="J144" s="139"/>
      <c r="K144" s="139"/>
      <c r="L144" s="139"/>
    </row>
    <row r="145" spans="1:12" ht="30.75" x14ac:dyDescent="0.45">
      <c r="A145" s="151"/>
      <c r="B145" s="163"/>
      <c r="C145" s="156"/>
      <c r="D145" s="156" t="s">
        <v>357</v>
      </c>
      <c r="E145" s="165">
        <v>512710070</v>
      </c>
      <c r="F145" s="162">
        <v>512710070</v>
      </c>
      <c r="G145" s="205">
        <v>1</v>
      </c>
      <c r="H145" s="162"/>
      <c r="I145" s="139"/>
      <c r="J145" s="139"/>
      <c r="K145" s="139"/>
      <c r="L145" s="139"/>
    </row>
    <row r="146" spans="1:12" ht="30.75" x14ac:dyDescent="0.45">
      <c r="A146" s="151"/>
      <c r="B146" s="163"/>
      <c r="C146" s="156"/>
      <c r="D146" s="156" t="s">
        <v>358</v>
      </c>
      <c r="E146" s="165">
        <v>512303561</v>
      </c>
      <c r="F146" s="162">
        <v>512303561</v>
      </c>
      <c r="G146" s="205">
        <v>1</v>
      </c>
      <c r="H146" s="162"/>
      <c r="I146" s="139"/>
      <c r="J146" s="139"/>
      <c r="K146" s="139"/>
      <c r="L146" s="139"/>
    </row>
    <row r="147" spans="1:12" ht="30.75" x14ac:dyDescent="0.45">
      <c r="A147" s="151"/>
      <c r="B147" s="163"/>
      <c r="C147" s="156"/>
      <c r="D147" s="156" t="s">
        <v>10</v>
      </c>
      <c r="E147" s="165">
        <v>520044322</v>
      </c>
      <c r="F147" s="162">
        <v>520044322</v>
      </c>
      <c r="G147" s="205">
        <v>0.64329999999999998</v>
      </c>
      <c r="H147" s="162"/>
      <c r="I147" s="139"/>
      <c r="J147" s="139"/>
      <c r="K147" s="139"/>
      <c r="L147" s="139"/>
    </row>
    <row r="148" spans="1:12" ht="30.75" x14ac:dyDescent="0.45">
      <c r="A148" s="151"/>
      <c r="B148" s="163"/>
      <c r="C148" s="156"/>
      <c r="D148" s="156" t="s">
        <v>359</v>
      </c>
      <c r="E148" s="165">
        <v>520041294</v>
      </c>
      <c r="F148" s="162">
        <v>520041294</v>
      </c>
      <c r="G148" s="205">
        <v>1</v>
      </c>
      <c r="H148" s="162"/>
      <c r="I148" s="139"/>
      <c r="J148" s="139"/>
      <c r="K148" s="139"/>
      <c r="L148" s="139"/>
    </row>
    <row r="149" spans="1:12" ht="30.75" x14ac:dyDescent="0.45">
      <c r="A149" s="151"/>
      <c r="B149" s="163"/>
      <c r="C149" s="156"/>
      <c r="D149" s="156" t="s">
        <v>360</v>
      </c>
      <c r="E149" s="165">
        <v>511883851</v>
      </c>
      <c r="F149" s="162">
        <v>511883951</v>
      </c>
      <c r="G149" s="205">
        <v>1</v>
      </c>
      <c r="H149" s="162"/>
      <c r="I149" s="139"/>
      <c r="J149" s="139"/>
      <c r="K149" s="139"/>
      <c r="L149" s="139"/>
    </row>
    <row r="150" spans="1:12" ht="30.75" x14ac:dyDescent="0.45">
      <c r="A150" s="151"/>
      <c r="B150" s="163"/>
      <c r="C150" s="156"/>
      <c r="D150" s="156" t="s">
        <v>361</v>
      </c>
      <c r="E150" s="165">
        <v>513563213</v>
      </c>
      <c r="F150" s="162">
        <v>513563213</v>
      </c>
      <c r="G150" s="205">
        <v>1</v>
      </c>
      <c r="H150" s="162"/>
      <c r="I150" s="139"/>
      <c r="J150" s="139"/>
      <c r="K150" s="139"/>
      <c r="L150" s="139"/>
    </row>
    <row r="151" spans="1:12" ht="30.75" x14ac:dyDescent="0.45">
      <c r="A151" s="151"/>
      <c r="B151" s="163"/>
      <c r="C151" s="156"/>
      <c r="D151" s="156" t="s">
        <v>362</v>
      </c>
      <c r="E151" s="165">
        <v>520043712</v>
      </c>
      <c r="F151" s="162">
        <v>520043712</v>
      </c>
      <c r="G151" s="205">
        <v>1</v>
      </c>
      <c r="H151" s="162"/>
      <c r="I151" s="139"/>
      <c r="J151" s="139"/>
      <c r="K151" s="139"/>
      <c r="L151" s="139"/>
    </row>
    <row r="152" spans="1:12" ht="30.75" x14ac:dyDescent="0.45">
      <c r="A152" s="151"/>
      <c r="B152" s="163"/>
      <c r="C152" s="156"/>
      <c r="D152" s="156" t="s">
        <v>363</v>
      </c>
      <c r="E152" s="165">
        <v>520041922</v>
      </c>
      <c r="F152" s="162">
        <v>520041922</v>
      </c>
      <c r="G152" s="205">
        <v>1</v>
      </c>
      <c r="H152" s="162"/>
      <c r="I152" s="139"/>
      <c r="J152" s="139"/>
      <c r="K152" s="139"/>
      <c r="L152" s="139"/>
    </row>
    <row r="153" spans="1:12" ht="30.75" x14ac:dyDescent="0.45">
      <c r="A153" s="151"/>
      <c r="B153" s="163"/>
      <c r="C153" s="156"/>
      <c r="D153" s="156"/>
      <c r="E153" s="165"/>
      <c r="F153" s="162"/>
      <c r="G153" s="216"/>
      <c r="H153" s="162"/>
      <c r="I153" s="139"/>
      <c r="J153" s="139"/>
      <c r="K153" s="139"/>
      <c r="L153" s="139"/>
    </row>
    <row r="154" spans="1:12" ht="123" x14ac:dyDescent="0.45">
      <c r="A154" s="151"/>
      <c r="B154" s="163"/>
      <c r="C154" s="156" t="s">
        <v>364</v>
      </c>
      <c r="D154" s="164"/>
      <c r="E154" s="165"/>
      <c r="F154" s="162"/>
      <c r="G154" s="216"/>
      <c r="H154" s="162"/>
      <c r="I154" s="139"/>
      <c r="J154" s="139"/>
      <c r="K154" s="139"/>
      <c r="L154" s="139"/>
    </row>
    <row r="155" spans="1:12" ht="30.75" x14ac:dyDescent="0.45">
      <c r="A155" s="151"/>
      <c r="B155" s="163"/>
      <c r="C155" s="156"/>
      <c r="D155" s="156" t="s">
        <v>365</v>
      </c>
      <c r="E155" s="176">
        <v>510313778</v>
      </c>
      <c r="F155" s="162">
        <v>510313778</v>
      </c>
      <c r="G155" s="215">
        <v>0.50739999999999996</v>
      </c>
      <c r="H155" s="162"/>
      <c r="I155" s="139"/>
      <c r="J155" s="139"/>
      <c r="K155" s="139"/>
      <c r="L155" s="139"/>
    </row>
    <row r="156" spans="1:12" x14ac:dyDescent="0.3">
      <c r="C156" s="177"/>
      <c r="D156" s="177"/>
    </row>
    <row r="157" spans="1:12" ht="30.75" x14ac:dyDescent="0.45">
      <c r="A157" s="151"/>
      <c r="B157" s="163"/>
      <c r="C157" s="206"/>
      <c r="D157" s="206" t="s">
        <v>366</v>
      </c>
      <c r="E157" s="212">
        <v>510825367</v>
      </c>
      <c r="F157" s="208">
        <v>510825367</v>
      </c>
      <c r="G157" s="209">
        <v>1</v>
      </c>
      <c r="H157" s="208"/>
      <c r="I157" s="139"/>
      <c r="J157" s="139"/>
      <c r="K157" s="139"/>
      <c r="L157" s="139"/>
    </row>
    <row r="158" spans="1:12" ht="30.75" x14ac:dyDescent="0.45">
      <c r="A158" s="151"/>
      <c r="B158" s="163"/>
      <c r="C158" s="206"/>
      <c r="D158" s="206" t="s">
        <v>367</v>
      </c>
      <c r="E158" s="212"/>
      <c r="F158" s="208">
        <v>520041922</v>
      </c>
      <c r="G158" s="209">
        <v>1</v>
      </c>
      <c r="H158" s="208"/>
      <c r="I158" s="139"/>
      <c r="J158" s="139"/>
      <c r="K158" s="139"/>
      <c r="L158" s="139"/>
    </row>
    <row r="159" spans="1:12" ht="30.75" x14ac:dyDescent="0.45">
      <c r="A159" s="151"/>
      <c r="B159" s="163"/>
      <c r="C159" s="206"/>
      <c r="D159" s="206" t="s">
        <v>368</v>
      </c>
      <c r="E159" s="212">
        <v>512607847</v>
      </c>
      <c r="F159" s="208">
        <v>512607847</v>
      </c>
      <c r="G159" s="209">
        <v>1</v>
      </c>
      <c r="H159" s="208"/>
      <c r="I159" s="139"/>
      <c r="J159" s="139"/>
      <c r="K159" s="139"/>
      <c r="L159" s="139"/>
    </row>
    <row r="160" spans="1:12" ht="30.75" x14ac:dyDescent="0.45">
      <c r="A160" s="151"/>
      <c r="B160" s="163"/>
      <c r="C160" s="206"/>
      <c r="D160" s="206" t="s">
        <v>369</v>
      </c>
      <c r="E160" s="212">
        <v>520034653</v>
      </c>
      <c r="F160" s="208">
        <v>520034653</v>
      </c>
      <c r="G160" s="209">
        <v>1</v>
      </c>
      <c r="H160" s="208"/>
      <c r="I160" s="139"/>
      <c r="J160" s="139"/>
      <c r="K160" s="139"/>
      <c r="L160" s="139"/>
    </row>
    <row r="161" spans="1:12" ht="30.75" x14ac:dyDescent="0.45">
      <c r="A161" s="151"/>
      <c r="B161" s="163"/>
      <c r="C161" s="206"/>
      <c r="D161" s="206" t="s">
        <v>370</v>
      </c>
      <c r="E161" s="212">
        <v>510555899</v>
      </c>
      <c r="F161" s="208">
        <v>510555899</v>
      </c>
      <c r="G161" s="209">
        <v>1</v>
      </c>
      <c r="H161" s="208"/>
      <c r="I161" s="139"/>
      <c r="J161" s="139"/>
      <c r="K161" s="139"/>
      <c r="L161" s="139"/>
    </row>
    <row r="162" spans="1:12" ht="30.75" x14ac:dyDescent="0.45">
      <c r="A162" s="151"/>
      <c r="B162" s="163"/>
      <c r="C162" s="206"/>
      <c r="D162" s="206" t="s">
        <v>371</v>
      </c>
      <c r="E162" s="212">
        <v>511137374</v>
      </c>
      <c r="F162" s="208">
        <v>511137374</v>
      </c>
      <c r="G162" s="209">
        <v>1</v>
      </c>
      <c r="H162" s="208"/>
      <c r="I162" s="139"/>
      <c r="J162" s="139"/>
      <c r="K162" s="139"/>
      <c r="L162" s="139"/>
    </row>
    <row r="163" spans="1:12" ht="30.75" x14ac:dyDescent="0.45">
      <c r="A163" s="151"/>
      <c r="B163" s="163"/>
      <c r="C163" s="206"/>
      <c r="D163" s="206" t="s">
        <v>372</v>
      </c>
      <c r="E163" s="212">
        <v>511478679</v>
      </c>
      <c r="F163" s="208">
        <v>511478679</v>
      </c>
      <c r="G163" s="209">
        <v>1</v>
      </c>
      <c r="H163" s="208"/>
      <c r="I163" s="139"/>
      <c r="J163" s="139"/>
      <c r="K163" s="139"/>
      <c r="L163" s="139"/>
    </row>
    <row r="164" spans="1:12" ht="30.75" x14ac:dyDescent="0.45">
      <c r="A164" s="151"/>
      <c r="B164" s="163"/>
      <c r="C164" s="206"/>
      <c r="D164" s="206" t="s">
        <v>373</v>
      </c>
      <c r="E164" s="212">
        <v>510622418</v>
      </c>
      <c r="F164" s="208">
        <v>510622418</v>
      </c>
      <c r="G164" s="209">
        <v>1</v>
      </c>
      <c r="H164" s="208"/>
      <c r="I164" s="139"/>
      <c r="J164" s="139"/>
      <c r="K164" s="139"/>
      <c r="L164" s="139"/>
    </row>
    <row r="165" spans="1:12" ht="30.75" x14ac:dyDescent="0.45">
      <c r="A165" s="151"/>
      <c r="B165" s="163"/>
      <c r="C165" s="206"/>
      <c r="D165" s="206" t="s">
        <v>374</v>
      </c>
      <c r="E165" s="212">
        <v>511813966</v>
      </c>
      <c r="F165" s="208">
        <v>511813966</v>
      </c>
      <c r="G165" s="209">
        <v>1</v>
      </c>
      <c r="H165" s="208"/>
      <c r="I165" s="139"/>
      <c r="J165" s="139"/>
      <c r="K165" s="139"/>
      <c r="L165" s="139"/>
    </row>
    <row r="166" spans="1:12" ht="30.75" x14ac:dyDescent="0.45">
      <c r="A166" s="151"/>
      <c r="B166" s="163"/>
      <c r="C166" s="206"/>
      <c r="D166" s="206" t="s">
        <v>375</v>
      </c>
      <c r="E166" s="212">
        <v>511678203</v>
      </c>
      <c r="F166" s="208">
        <v>511678203</v>
      </c>
      <c r="G166" s="209">
        <v>1</v>
      </c>
      <c r="H166" s="208"/>
      <c r="I166" s="139"/>
      <c r="J166" s="139"/>
      <c r="K166" s="139"/>
      <c r="L166" s="139"/>
    </row>
    <row r="167" spans="1:12" ht="30.75" x14ac:dyDescent="0.45">
      <c r="A167" s="151"/>
      <c r="B167" s="163"/>
      <c r="C167" s="206"/>
      <c r="D167" s="206" t="s">
        <v>376</v>
      </c>
      <c r="E167" s="212">
        <v>512204694</v>
      </c>
      <c r="F167" s="208">
        <v>512204694</v>
      </c>
      <c r="G167" s="209">
        <v>1</v>
      </c>
      <c r="H167" s="208"/>
      <c r="I167" s="139"/>
      <c r="J167" s="139"/>
      <c r="K167" s="139"/>
      <c r="L167" s="139"/>
    </row>
    <row r="168" spans="1:12" ht="30.75" x14ac:dyDescent="0.45">
      <c r="A168" s="151"/>
      <c r="B168" s="163"/>
      <c r="C168" s="206"/>
      <c r="D168" s="206" t="s">
        <v>377</v>
      </c>
      <c r="E168" s="212">
        <v>511140907</v>
      </c>
      <c r="F168" s="208">
        <v>511140907</v>
      </c>
      <c r="G168" s="209">
        <v>1</v>
      </c>
      <c r="H168" s="208"/>
      <c r="I168" s="139"/>
      <c r="J168" s="139"/>
      <c r="K168" s="139"/>
      <c r="L168" s="139"/>
    </row>
    <row r="169" spans="1:12" ht="30.75" x14ac:dyDescent="0.45">
      <c r="A169" s="151"/>
      <c r="B169" s="163"/>
      <c r="C169" s="206"/>
      <c r="D169" s="206" t="s">
        <v>378</v>
      </c>
      <c r="E169" s="212">
        <v>540193596</v>
      </c>
      <c r="F169" s="208">
        <v>540193596</v>
      </c>
      <c r="G169" s="209">
        <v>1</v>
      </c>
      <c r="H169" s="208"/>
      <c r="I169" s="139"/>
      <c r="J169" s="139"/>
      <c r="K169" s="139"/>
      <c r="L169" s="139"/>
    </row>
    <row r="170" spans="1:12" ht="30.75" x14ac:dyDescent="0.45">
      <c r="A170" s="151"/>
      <c r="B170" s="163"/>
      <c r="C170" s="206"/>
      <c r="D170" s="206" t="s">
        <v>379</v>
      </c>
      <c r="E170" s="212">
        <v>512652991</v>
      </c>
      <c r="F170" s="208">
        <v>512652991</v>
      </c>
      <c r="G170" s="209">
        <v>1</v>
      </c>
      <c r="H170" s="208"/>
      <c r="I170" s="139"/>
      <c r="J170" s="139"/>
      <c r="K170" s="139"/>
      <c r="L170" s="139"/>
    </row>
    <row r="171" spans="1:12" ht="30.75" x14ac:dyDescent="0.45">
      <c r="A171" s="151"/>
      <c r="B171" s="163"/>
      <c r="C171" s="206"/>
      <c r="D171" s="206" t="s">
        <v>380</v>
      </c>
      <c r="E171" s="212">
        <v>550018451</v>
      </c>
      <c r="F171" s="208">
        <v>550018451</v>
      </c>
      <c r="G171" s="209">
        <v>1</v>
      </c>
      <c r="H171" s="208"/>
      <c r="I171" s="139"/>
      <c r="J171" s="139"/>
      <c r="K171" s="139"/>
      <c r="L171" s="139"/>
    </row>
    <row r="172" spans="1:12" ht="30.75" x14ac:dyDescent="0.45">
      <c r="A172" s="151"/>
      <c r="B172" s="163"/>
      <c r="C172" s="206"/>
      <c r="D172" s="206" t="s">
        <v>359</v>
      </c>
      <c r="E172" s="212">
        <v>520041294</v>
      </c>
      <c r="F172" s="208">
        <v>520041294</v>
      </c>
      <c r="G172" s="209">
        <v>1</v>
      </c>
      <c r="H172" s="208"/>
      <c r="I172" s="139"/>
      <c r="J172" s="139"/>
      <c r="K172" s="139"/>
      <c r="L172" s="139"/>
    </row>
    <row r="173" spans="1:12" ht="30.75" x14ac:dyDescent="0.45">
      <c r="A173" s="151"/>
      <c r="B173" s="163"/>
      <c r="C173" s="206"/>
      <c r="D173" s="206" t="s">
        <v>381</v>
      </c>
      <c r="E173" s="212">
        <v>513731661</v>
      </c>
      <c r="F173" s="208">
        <v>513731661</v>
      </c>
      <c r="G173" s="209">
        <v>1</v>
      </c>
      <c r="H173" s="208"/>
      <c r="I173" s="139"/>
      <c r="J173" s="139"/>
      <c r="K173" s="139"/>
      <c r="L173" s="139"/>
    </row>
    <row r="174" spans="1:12" ht="30.75" x14ac:dyDescent="0.45">
      <c r="A174" s="151"/>
      <c r="B174" s="163"/>
      <c r="C174" s="206"/>
      <c r="D174" s="206" t="s">
        <v>357</v>
      </c>
      <c r="E174" s="212">
        <v>512710070</v>
      </c>
      <c r="F174" s="208">
        <v>512710070</v>
      </c>
      <c r="G174" s="209">
        <v>1</v>
      </c>
      <c r="H174" s="208"/>
      <c r="I174" s="139"/>
      <c r="J174" s="139"/>
      <c r="K174" s="139"/>
      <c r="L174" s="139"/>
    </row>
    <row r="175" spans="1:12" ht="30.75" x14ac:dyDescent="0.45">
      <c r="A175" s="151"/>
      <c r="B175" s="163"/>
      <c r="C175" s="206"/>
      <c r="D175" s="206" t="s">
        <v>382</v>
      </c>
      <c r="E175" s="212">
        <v>511550063</v>
      </c>
      <c r="F175" s="208">
        <v>511550063</v>
      </c>
      <c r="G175" s="209">
        <v>1</v>
      </c>
      <c r="H175" s="208"/>
      <c r="I175" s="139"/>
      <c r="J175" s="139"/>
      <c r="K175" s="139"/>
      <c r="L175" s="139"/>
    </row>
    <row r="176" spans="1:12" ht="30.75" x14ac:dyDescent="0.45">
      <c r="A176" s="151"/>
      <c r="B176" s="163"/>
      <c r="C176" s="206"/>
      <c r="D176" s="206" t="s">
        <v>358</v>
      </c>
      <c r="E176" s="212">
        <v>512303561</v>
      </c>
      <c r="F176" s="208">
        <v>512303561</v>
      </c>
      <c r="G176" s="209">
        <v>1</v>
      </c>
      <c r="H176" s="208"/>
      <c r="I176" s="139"/>
      <c r="J176" s="139"/>
      <c r="K176" s="139"/>
      <c r="L176" s="139"/>
    </row>
    <row r="177" spans="1:12" ht="30.75" x14ac:dyDescent="0.45">
      <c r="A177" s="151"/>
      <c r="B177" s="163"/>
      <c r="C177" s="206"/>
      <c r="D177" s="206" t="s">
        <v>383</v>
      </c>
      <c r="E177" s="212">
        <v>511551111</v>
      </c>
      <c r="F177" s="208">
        <v>511551111</v>
      </c>
      <c r="G177" s="209">
        <v>1</v>
      </c>
      <c r="H177" s="208"/>
      <c r="I177" s="139"/>
      <c r="J177" s="139"/>
      <c r="K177" s="139"/>
      <c r="L177" s="139"/>
    </row>
    <row r="178" spans="1:12" ht="30.75" x14ac:dyDescent="0.45">
      <c r="A178" s="151"/>
      <c r="B178" s="163"/>
      <c r="C178" s="206"/>
      <c r="D178" s="206" t="s">
        <v>384</v>
      </c>
      <c r="E178" s="212">
        <v>512049750</v>
      </c>
      <c r="F178" s="208">
        <v>512049750</v>
      </c>
      <c r="G178" s="209">
        <v>1</v>
      </c>
      <c r="H178" s="208"/>
      <c r="I178" s="139"/>
      <c r="J178" s="139"/>
      <c r="K178" s="139"/>
      <c r="L178" s="139"/>
    </row>
    <row r="179" spans="1:12" ht="30.75" x14ac:dyDescent="0.45">
      <c r="A179" s="151"/>
      <c r="B179" s="163"/>
      <c r="C179" s="206"/>
      <c r="D179" s="206" t="s">
        <v>385</v>
      </c>
      <c r="E179" s="212">
        <v>512051434</v>
      </c>
      <c r="F179" s="208">
        <v>512051434</v>
      </c>
      <c r="G179" s="209">
        <v>1</v>
      </c>
      <c r="H179" s="208"/>
      <c r="I179" s="139"/>
      <c r="J179" s="139"/>
      <c r="K179" s="139"/>
      <c r="L179" s="139"/>
    </row>
    <row r="180" spans="1:12" ht="30.75" x14ac:dyDescent="0.45">
      <c r="A180" s="151"/>
      <c r="B180" s="163"/>
      <c r="C180" s="206"/>
      <c r="D180" s="206" t="s">
        <v>386</v>
      </c>
      <c r="E180" s="212">
        <v>540183241</v>
      </c>
      <c r="F180" s="208">
        <v>540183241</v>
      </c>
      <c r="G180" s="209">
        <v>0.6</v>
      </c>
      <c r="H180" s="208"/>
      <c r="I180" s="139"/>
      <c r="J180" s="139"/>
      <c r="K180" s="139"/>
      <c r="L180" s="139"/>
    </row>
    <row r="181" spans="1:12" ht="30.75" x14ac:dyDescent="0.45">
      <c r="A181" s="151"/>
      <c r="B181" s="163"/>
      <c r="C181" s="206"/>
      <c r="D181" s="206" t="s">
        <v>356</v>
      </c>
      <c r="E181" s="212">
        <v>512710054</v>
      </c>
      <c r="F181" s="208">
        <v>512710054</v>
      </c>
      <c r="G181" s="209">
        <v>1</v>
      </c>
      <c r="H181" s="208"/>
      <c r="I181" s="139"/>
      <c r="J181" s="139"/>
      <c r="K181" s="139"/>
      <c r="L181" s="139"/>
    </row>
    <row r="182" spans="1:12" ht="30.75" x14ac:dyDescent="0.45">
      <c r="A182" s="151"/>
      <c r="B182" s="163"/>
      <c r="C182" s="206"/>
      <c r="D182" s="206" t="s">
        <v>387</v>
      </c>
      <c r="E182" s="212">
        <v>511715385</v>
      </c>
      <c r="F182" s="208">
        <v>511715385</v>
      </c>
      <c r="G182" s="209">
        <v>0.33</v>
      </c>
      <c r="H182" s="208"/>
      <c r="I182" s="139"/>
      <c r="J182" s="139"/>
      <c r="K182" s="139"/>
      <c r="L182" s="139"/>
    </row>
    <row r="183" spans="1:12" ht="30.75" x14ac:dyDescent="0.45">
      <c r="A183" s="151"/>
      <c r="B183" s="163"/>
      <c r="C183" s="206"/>
      <c r="D183" s="206" t="s">
        <v>355</v>
      </c>
      <c r="E183" s="212">
        <v>511903452</v>
      </c>
      <c r="F183" s="208">
        <v>511903452</v>
      </c>
      <c r="G183" s="209">
        <v>1</v>
      </c>
      <c r="H183" s="208"/>
      <c r="I183" s="139"/>
      <c r="J183" s="139"/>
      <c r="K183" s="139"/>
      <c r="L183" s="139"/>
    </row>
    <row r="184" spans="1:12" ht="30.75" x14ac:dyDescent="0.45">
      <c r="A184" s="151"/>
      <c r="B184" s="163"/>
      <c r="C184" s="206"/>
      <c r="D184" s="206" t="s">
        <v>388</v>
      </c>
      <c r="E184" s="212">
        <v>511681611</v>
      </c>
      <c r="F184" s="208">
        <v>511681611</v>
      </c>
      <c r="G184" s="209">
        <v>1</v>
      </c>
      <c r="H184" s="208"/>
      <c r="I184" s="139"/>
      <c r="J184" s="139"/>
      <c r="K184" s="139"/>
      <c r="L184" s="139"/>
    </row>
    <row r="185" spans="1:12" ht="30.75" x14ac:dyDescent="0.45">
      <c r="A185" s="151"/>
      <c r="B185" s="163"/>
      <c r="C185" s="206"/>
      <c r="D185" s="206" t="s">
        <v>389</v>
      </c>
      <c r="E185" s="212">
        <v>511595993</v>
      </c>
      <c r="F185" s="208">
        <v>511595993</v>
      </c>
      <c r="G185" s="209">
        <v>1</v>
      </c>
      <c r="H185" s="208"/>
      <c r="I185" s="139"/>
      <c r="J185" s="139"/>
      <c r="K185" s="139"/>
      <c r="L185" s="139"/>
    </row>
    <row r="186" spans="1:12" ht="30.75" x14ac:dyDescent="0.45">
      <c r="A186" s="151"/>
      <c r="B186" s="163"/>
      <c r="C186" s="206"/>
      <c r="D186" s="206" t="s">
        <v>390</v>
      </c>
      <c r="E186" s="212">
        <v>511551079</v>
      </c>
      <c r="F186" s="208">
        <v>511551079</v>
      </c>
      <c r="G186" s="209">
        <v>1</v>
      </c>
      <c r="H186" s="208"/>
      <c r="I186" s="139"/>
      <c r="J186" s="139"/>
      <c r="K186" s="139"/>
      <c r="L186" s="139"/>
    </row>
    <row r="187" spans="1:12" ht="30.75" x14ac:dyDescent="0.45">
      <c r="A187" s="151"/>
      <c r="B187" s="163"/>
      <c r="C187" s="206"/>
      <c r="D187" s="206" t="s">
        <v>391</v>
      </c>
      <c r="E187" s="212">
        <v>512049743</v>
      </c>
      <c r="F187" s="208">
        <v>512049743</v>
      </c>
      <c r="G187" s="209">
        <v>1</v>
      </c>
      <c r="H187" s="208"/>
      <c r="I187" s="139"/>
      <c r="J187" s="139"/>
      <c r="K187" s="139"/>
      <c r="L187" s="139"/>
    </row>
    <row r="188" spans="1:12" ht="30.75" x14ac:dyDescent="0.45">
      <c r="A188" s="151"/>
      <c r="B188" s="163"/>
      <c r="C188" s="206"/>
      <c r="D188" s="206" t="s">
        <v>392</v>
      </c>
      <c r="E188" s="212">
        <v>540183258</v>
      </c>
      <c r="F188" s="208">
        <v>540183258</v>
      </c>
      <c r="G188" s="209">
        <v>0.6</v>
      </c>
      <c r="H188" s="208"/>
      <c r="I188" s="139"/>
      <c r="J188" s="139"/>
      <c r="K188" s="139"/>
      <c r="L188" s="139"/>
    </row>
    <row r="189" spans="1:12" ht="30.75" x14ac:dyDescent="0.45">
      <c r="A189" s="151"/>
      <c r="B189" s="163"/>
      <c r="C189" s="206"/>
      <c r="D189" s="206" t="s">
        <v>393</v>
      </c>
      <c r="E189" s="212">
        <v>512051426</v>
      </c>
      <c r="F189" s="208">
        <v>512051426</v>
      </c>
      <c r="G189" s="209">
        <v>1</v>
      </c>
      <c r="H189" s="208"/>
      <c r="I189" s="139"/>
      <c r="J189" s="139"/>
      <c r="K189" s="139"/>
      <c r="L189" s="139"/>
    </row>
    <row r="190" spans="1:12" ht="30.75" x14ac:dyDescent="0.45">
      <c r="A190" s="151"/>
      <c r="B190" s="163"/>
      <c r="C190" s="206"/>
      <c r="D190" s="206" t="s">
        <v>394</v>
      </c>
      <c r="E190" s="212"/>
      <c r="F190" s="208">
        <v>513982173</v>
      </c>
      <c r="G190" s="209">
        <v>1</v>
      </c>
      <c r="H190" s="208"/>
      <c r="I190" s="139"/>
      <c r="J190" s="139"/>
      <c r="K190" s="139"/>
      <c r="L190" s="139"/>
    </row>
    <row r="191" spans="1:12" ht="30.75" x14ac:dyDescent="0.45">
      <c r="A191" s="151"/>
      <c r="B191" s="163"/>
      <c r="C191" s="206"/>
      <c r="D191" s="206" t="s">
        <v>395</v>
      </c>
      <c r="E191" s="212"/>
      <c r="F191" s="208">
        <v>514462886</v>
      </c>
      <c r="G191" s="209">
        <v>0.55000000000000004</v>
      </c>
      <c r="H191" s="208"/>
      <c r="I191" s="139"/>
      <c r="J191" s="139"/>
      <c r="K191" s="139"/>
      <c r="L191" s="139"/>
    </row>
    <row r="192" spans="1:12" ht="30.75" x14ac:dyDescent="0.45">
      <c r="A192" s="151"/>
      <c r="B192" s="163"/>
      <c r="C192" s="217" t="s">
        <v>365</v>
      </c>
      <c r="D192" s="217"/>
      <c r="E192" s="212">
        <v>510313778</v>
      </c>
      <c r="F192" s="208">
        <v>510313778</v>
      </c>
      <c r="G192" s="209"/>
      <c r="H192" s="208"/>
      <c r="I192" s="139"/>
      <c r="J192" s="139"/>
      <c r="K192" s="139"/>
      <c r="L192" s="139"/>
    </row>
    <row r="193" spans="1:12" ht="30.75" x14ac:dyDescent="0.45">
      <c r="A193" s="151"/>
      <c r="B193" s="163"/>
      <c r="C193" s="217"/>
      <c r="D193" s="221" t="s">
        <v>396</v>
      </c>
      <c r="E193" s="212">
        <v>512806944</v>
      </c>
      <c r="F193" s="208">
        <v>512806944</v>
      </c>
      <c r="G193" s="222">
        <v>1</v>
      </c>
      <c r="H193" s="208"/>
      <c r="I193" s="139"/>
      <c r="J193" s="139"/>
      <c r="K193" s="139"/>
      <c r="L193" s="139"/>
    </row>
    <row r="194" spans="1:12" ht="30.75" x14ac:dyDescent="0.45">
      <c r="A194" s="151"/>
      <c r="B194" s="163"/>
      <c r="C194" s="217"/>
      <c r="D194" s="221" t="s">
        <v>397</v>
      </c>
      <c r="E194" s="212">
        <v>520041252</v>
      </c>
      <c r="F194" s="208">
        <v>520041252</v>
      </c>
      <c r="G194" s="222">
        <v>1</v>
      </c>
      <c r="H194" s="208"/>
      <c r="I194" s="139"/>
      <c r="J194" s="139"/>
      <c r="K194" s="139"/>
      <c r="L194" s="139"/>
    </row>
    <row r="195" spans="1:12" ht="30.75" x14ac:dyDescent="0.45">
      <c r="A195" s="151"/>
      <c r="B195" s="163"/>
      <c r="C195" s="217"/>
      <c r="D195" s="221" t="s">
        <v>398</v>
      </c>
      <c r="E195" s="212">
        <v>511315210</v>
      </c>
      <c r="F195" s="208">
        <v>511315210</v>
      </c>
      <c r="G195" s="222">
        <v>1</v>
      </c>
      <c r="H195" s="208"/>
      <c r="I195" s="139"/>
      <c r="J195" s="139"/>
      <c r="K195" s="139"/>
      <c r="L195" s="139"/>
    </row>
    <row r="196" spans="1:12" ht="30.75" x14ac:dyDescent="0.45">
      <c r="A196" s="151"/>
      <c r="B196" s="163"/>
      <c r="C196" s="217"/>
      <c r="D196" s="221" t="s">
        <v>399</v>
      </c>
      <c r="E196" s="212">
        <v>511700494</v>
      </c>
      <c r="F196" s="208">
        <v>511700494</v>
      </c>
      <c r="G196" s="222">
        <v>1</v>
      </c>
      <c r="H196" s="208"/>
      <c r="I196" s="139"/>
      <c r="J196" s="139"/>
      <c r="K196" s="139"/>
      <c r="L196" s="139"/>
    </row>
    <row r="197" spans="1:12" ht="30.75" x14ac:dyDescent="0.45">
      <c r="A197" s="151"/>
      <c r="B197" s="163"/>
      <c r="C197" s="217"/>
      <c r="D197" s="221" t="s">
        <v>400</v>
      </c>
      <c r="E197" s="212">
        <v>512388703</v>
      </c>
      <c r="F197" s="208">
        <v>512388703</v>
      </c>
      <c r="G197" s="222">
        <v>1</v>
      </c>
      <c r="H197" s="208"/>
      <c r="I197" s="139"/>
      <c r="J197" s="139"/>
      <c r="K197" s="139"/>
      <c r="L197" s="139"/>
    </row>
    <row r="198" spans="1:12" ht="30.75" x14ac:dyDescent="0.45">
      <c r="A198" s="151"/>
      <c r="B198" s="163"/>
      <c r="C198" s="217"/>
      <c r="D198" s="221" t="s">
        <v>401</v>
      </c>
      <c r="E198" s="212">
        <v>550208623</v>
      </c>
      <c r="F198" s="208">
        <v>550208623</v>
      </c>
      <c r="G198" s="222">
        <v>1</v>
      </c>
      <c r="H198" s="208"/>
      <c r="I198" s="139"/>
      <c r="J198" s="139"/>
      <c r="K198" s="139"/>
      <c r="L198" s="139"/>
    </row>
    <row r="199" spans="1:12" ht="30.75" x14ac:dyDescent="0.45">
      <c r="A199" s="151"/>
      <c r="B199" s="163"/>
      <c r="C199" s="217"/>
      <c r="D199" s="221" t="s">
        <v>402</v>
      </c>
      <c r="E199" s="212">
        <v>513108944</v>
      </c>
      <c r="F199" s="208">
        <v>513108944</v>
      </c>
      <c r="G199" s="222">
        <v>1</v>
      </c>
      <c r="H199" s="208"/>
      <c r="I199" s="139"/>
      <c r="J199" s="139"/>
      <c r="K199" s="139"/>
      <c r="L199" s="139"/>
    </row>
    <row r="200" spans="1:12" ht="30.75" x14ac:dyDescent="0.45">
      <c r="A200" s="151"/>
      <c r="B200" s="163"/>
      <c r="C200" s="217"/>
      <c r="D200" s="221" t="s">
        <v>403</v>
      </c>
      <c r="E200" s="212">
        <v>550208631</v>
      </c>
      <c r="F200" s="208">
        <v>550208631</v>
      </c>
      <c r="G200" s="222">
        <v>1</v>
      </c>
      <c r="H200" s="208"/>
      <c r="I200" s="139"/>
      <c r="J200" s="139"/>
      <c r="K200" s="139"/>
      <c r="L200" s="139"/>
    </row>
    <row r="201" spans="1:12" ht="30.75" x14ac:dyDescent="0.45">
      <c r="A201" s="151"/>
      <c r="B201" s="163"/>
      <c r="C201" s="217"/>
      <c r="D201" s="221" t="s">
        <v>404</v>
      </c>
      <c r="E201" s="212">
        <v>512033051</v>
      </c>
      <c r="F201" s="208">
        <v>512033051</v>
      </c>
      <c r="G201" s="222">
        <v>0.5</v>
      </c>
      <c r="H201" s="208"/>
      <c r="I201" s="139"/>
      <c r="J201" s="139"/>
      <c r="K201" s="139"/>
      <c r="L201" s="139"/>
    </row>
    <row r="202" spans="1:12" ht="30.75" x14ac:dyDescent="0.45">
      <c r="A202" s="151"/>
      <c r="B202" s="163"/>
      <c r="C202" s="217"/>
      <c r="D202" s="221" t="s">
        <v>405</v>
      </c>
      <c r="E202" s="212">
        <v>513060152</v>
      </c>
      <c r="F202" s="208">
        <v>513060152</v>
      </c>
      <c r="G202" s="222">
        <v>1</v>
      </c>
      <c r="H202" s="208"/>
      <c r="I202" s="139"/>
      <c r="J202" s="139"/>
      <c r="K202" s="139"/>
      <c r="L202" s="139"/>
    </row>
    <row r="203" spans="1:12" ht="30.75" x14ac:dyDescent="0.45">
      <c r="A203" s="151"/>
      <c r="B203" s="163"/>
      <c r="C203" s="217"/>
      <c r="D203" s="221" t="s">
        <v>406</v>
      </c>
      <c r="E203" s="212"/>
      <c r="F203" s="223" t="s">
        <v>407</v>
      </c>
      <c r="G203" s="222">
        <v>1</v>
      </c>
      <c r="H203" s="208"/>
      <c r="I203" s="139"/>
      <c r="J203" s="139"/>
      <c r="K203" s="139"/>
      <c r="L203" s="139"/>
    </row>
    <row r="204" spans="1:12" ht="30.75" x14ac:dyDescent="0.45">
      <c r="A204" s="151"/>
      <c r="B204" s="163"/>
      <c r="C204" s="217"/>
      <c r="D204" s="221" t="s">
        <v>408</v>
      </c>
      <c r="E204" s="212"/>
      <c r="F204" s="208" t="s">
        <v>409</v>
      </c>
      <c r="G204" s="222">
        <v>1</v>
      </c>
      <c r="H204" s="208"/>
      <c r="I204" s="139"/>
      <c r="J204" s="139"/>
      <c r="K204" s="139"/>
      <c r="L204" s="139"/>
    </row>
    <row r="205" spans="1:12" ht="30.75" x14ac:dyDescent="0.45">
      <c r="A205" s="151"/>
      <c r="B205" s="163"/>
      <c r="C205" s="217"/>
      <c r="D205" s="221" t="s">
        <v>410</v>
      </c>
      <c r="E205" s="212"/>
      <c r="F205" s="208" t="s">
        <v>411</v>
      </c>
      <c r="G205" s="222">
        <v>1</v>
      </c>
      <c r="H205" s="208"/>
      <c r="I205" s="139"/>
      <c r="J205" s="139"/>
      <c r="K205" s="139"/>
      <c r="L205" s="139"/>
    </row>
    <row r="206" spans="1:12" ht="30.75" x14ac:dyDescent="0.45">
      <c r="A206" s="151"/>
      <c r="B206" s="163"/>
      <c r="C206" s="217"/>
      <c r="D206" s="221" t="s">
        <v>412</v>
      </c>
      <c r="E206" s="212"/>
      <c r="F206" s="208" t="s">
        <v>413</v>
      </c>
      <c r="G206" s="222">
        <v>1</v>
      </c>
      <c r="H206" s="208"/>
      <c r="I206" s="139"/>
      <c r="J206" s="139"/>
      <c r="K206" s="139"/>
      <c r="L206" s="139"/>
    </row>
    <row r="207" spans="1:12" ht="30.75" x14ac:dyDescent="0.45">
      <c r="A207" s="151"/>
      <c r="B207" s="163"/>
      <c r="C207" s="217"/>
      <c r="D207" s="221" t="s">
        <v>414</v>
      </c>
      <c r="E207" s="212"/>
      <c r="F207" s="208" t="s">
        <v>415</v>
      </c>
      <c r="G207" s="222">
        <v>1</v>
      </c>
      <c r="H207" s="208"/>
      <c r="I207" s="139"/>
      <c r="J207" s="139"/>
      <c r="K207" s="139"/>
      <c r="L207" s="139"/>
    </row>
    <row r="208" spans="1:12" ht="30.75" x14ac:dyDescent="0.45">
      <c r="A208" s="151"/>
      <c r="B208" s="163"/>
      <c r="C208" s="217"/>
      <c r="D208" s="221" t="s">
        <v>416</v>
      </c>
      <c r="E208" s="212"/>
      <c r="F208" s="208" t="s">
        <v>417</v>
      </c>
      <c r="G208" s="222">
        <v>1</v>
      </c>
      <c r="H208" s="208"/>
      <c r="I208" s="139"/>
      <c r="J208" s="139"/>
      <c r="K208" s="139"/>
      <c r="L208" s="139"/>
    </row>
    <row r="209" spans="1:12" ht="30.75" x14ac:dyDescent="0.45">
      <c r="A209" s="151"/>
      <c r="B209" s="163"/>
      <c r="C209" s="217"/>
      <c r="D209" s="221" t="s">
        <v>418</v>
      </c>
      <c r="E209" s="212"/>
      <c r="F209" s="208" t="s">
        <v>419</v>
      </c>
      <c r="G209" s="222">
        <v>1</v>
      </c>
      <c r="H209" s="208"/>
      <c r="I209" s="139"/>
      <c r="J209" s="139"/>
      <c r="K209" s="139"/>
      <c r="L209" s="139"/>
    </row>
    <row r="210" spans="1:12" ht="30.75" x14ac:dyDescent="0.45">
      <c r="A210" s="151"/>
      <c r="B210" s="163"/>
      <c r="C210" s="217"/>
      <c r="D210" s="221" t="s">
        <v>420</v>
      </c>
      <c r="E210" s="212"/>
      <c r="F210" s="208" t="s">
        <v>421</v>
      </c>
      <c r="G210" s="222">
        <v>1</v>
      </c>
      <c r="H210" s="208"/>
      <c r="I210" s="139"/>
      <c r="J210" s="139"/>
      <c r="K210" s="139"/>
      <c r="L210" s="139"/>
    </row>
    <row r="211" spans="1:12" ht="30.75" x14ac:dyDescent="0.45">
      <c r="A211" s="151"/>
      <c r="B211" s="163"/>
      <c r="C211" s="217"/>
      <c r="D211" s="221" t="s">
        <v>422</v>
      </c>
      <c r="E211" s="212"/>
      <c r="F211" s="208" t="s">
        <v>423</v>
      </c>
      <c r="G211" s="222">
        <v>0.5</v>
      </c>
      <c r="H211" s="208"/>
      <c r="I211" s="139"/>
      <c r="J211" s="139"/>
      <c r="K211" s="139"/>
      <c r="L211" s="139"/>
    </row>
    <row r="212" spans="1:12" ht="30.75" x14ac:dyDescent="0.45">
      <c r="A212" s="151"/>
      <c r="B212" s="163"/>
      <c r="C212" s="217"/>
      <c r="D212" s="224" t="s">
        <v>424</v>
      </c>
      <c r="E212" s="212"/>
      <c r="F212" s="208" t="s">
        <v>425</v>
      </c>
      <c r="G212" s="222">
        <v>1</v>
      </c>
      <c r="H212" s="208"/>
      <c r="I212" s="139"/>
      <c r="J212" s="139"/>
      <c r="K212" s="139"/>
      <c r="L212" s="139"/>
    </row>
    <row r="213" spans="1:12" ht="30.75" x14ac:dyDescent="0.45">
      <c r="A213" s="151"/>
      <c r="B213" s="163"/>
      <c r="C213" s="217"/>
      <c r="D213" s="224" t="s">
        <v>426</v>
      </c>
      <c r="E213" s="212"/>
      <c r="F213" s="208" t="s">
        <v>427</v>
      </c>
      <c r="G213" s="222">
        <v>0.5</v>
      </c>
      <c r="H213" s="208"/>
      <c r="I213" s="139"/>
      <c r="J213" s="139"/>
      <c r="K213" s="139"/>
      <c r="L213" s="139"/>
    </row>
    <row r="214" spans="1:12" ht="30.75" x14ac:dyDescent="0.45">
      <c r="A214" s="151"/>
      <c r="B214" s="163"/>
      <c r="C214" s="217"/>
      <c r="D214" s="221" t="s">
        <v>428</v>
      </c>
      <c r="E214" s="212"/>
      <c r="F214" s="208" t="s">
        <v>429</v>
      </c>
      <c r="G214" s="222">
        <v>0.45</v>
      </c>
      <c r="H214" s="208"/>
      <c r="I214" s="139"/>
      <c r="J214" s="139"/>
      <c r="K214" s="139"/>
      <c r="L214" s="139"/>
    </row>
    <row r="215" spans="1:12" ht="30.75" x14ac:dyDescent="0.45">
      <c r="A215" s="151"/>
      <c r="B215" s="163"/>
      <c r="C215" s="217"/>
      <c r="D215" s="224" t="s">
        <v>430</v>
      </c>
      <c r="E215" s="212"/>
      <c r="F215" s="208" t="s">
        <v>431</v>
      </c>
      <c r="G215" s="222"/>
      <c r="H215" s="208"/>
      <c r="I215" s="139"/>
      <c r="J215" s="139"/>
      <c r="K215" s="139"/>
      <c r="L215" s="139"/>
    </row>
    <row r="216" spans="1:12" ht="30.75" x14ac:dyDescent="0.45">
      <c r="A216" s="151"/>
      <c r="B216" s="163"/>
      <c r="C216" s="217"/>
      <c r="D216" s="221" t="s">
        <v>432</v>
      </c>
      <c r="E216" s="212"/>
      <c r="F216" s="208" t="s">
        <v>433</v>
      </c>
      <c r="G216" s="222">
        <v>0.5</v>
      </c>
      <c r="H216" s="208"/>
      <c r="I216" s="139"/>
      <c r="J216" s="139"/>
      <c r="K216" s="139"/>
      <c r="L216" s="139"/>
    </row>
    <row r="217" spans="1:12" ht="30.75" x14ac:dyDescent="0.45">
      <c r="A217" s="151"/>
      <c r="B217" s="163"/>
      <c r="C217" s="217"/>
      <c r="D217" s="221" t="s">
        <v>434</v>
      </c>
      <c r="E217" s="212"/>
      <c r="F217" s="208" t="s">
        <v>435</v>
      </c>
      <c r="G217" s="222">
        <v>0.5</v>
      </c>
      <c r="H217" s="208"/>
      <c r="I217" s="139"/>
      <c r="J217" s="139"/>
      <c r="K217" s="139"/>
      <c r="L217" s="139"/>
    </row>
    <row r="218" spans="1:12" ht="30.75" x14ac:dyDescent="0.45">
      <c r="A218" s="151"/>
      <c r="B218" s="163"/>
      <c r="C218" s="217"/>
      <c r="D218" s="221" t="s">
        <v>436</v>
      </c>
      <c r="E218" s="212"/>
      <c r="F218" s="208" t="s">
        <v>437</v>
      </c>
      <c r="G218" s="222">
        <v>1</v>
      </c>
      <c r="H218" s="208"/>
      <c r="I218" s="139"/>
      <c r="J218" s="139"/>
      <c r="K218" s="139"/>
      <c r="L218" s="139"/>
    </row>
    <row r="219" spans="1:12" ht="30.75" x14ac:dyDescent="0.45">
      <c r="A219" s="151"/>
      <c r="B219" s="163"/>
      <c r="C219" s="217"/>
      <c r="D219" s="221" t="s">
        <v>438</v>
      </c>
      <c r="E219" s="212"/>
      <c r="F219" s="208" t="s">
        <v>439</v>
      </c>
      <c r="G219" s="222">
        <v>1</v>
      </c>
      <c r="H219" s="208"/>
      <c r="I219" s="139"/>
      <c r="J219" s="139"/>
      <c r="K219" s="139"/>
      <c r="L219" s="139"/>
    </row>
    <row r="220" spans="1:12" ht="30.75" x14ac:dyDescent="0.45">
      <c r="A220" s="151"/>
      <c r="B220" s="163"/>
      <c r="C220" s="217"/>
      <c r="D220" s="221" t="s">
        <v>440</v>
      </c>
      <c r="E220" s="212"/>
      <c r="F220" s="208" t="s">
        <v>441</v>
      </c>
      <c r="G220" s="222">
        <v>1</v>
      </c>
      <c r="H220" s="208"/>
      <c r="I220" s="139"/>
      <c r="J220" s="139"/>
      <c r="K220" s="139"/>
      <c r="L220" s="139"/>
    </row>
    <row r="221" spans="1:12" ht="30.75" x14ac:dyDescent="0.45">
      <c r="A221" s="151"/>
      <c r="B221" s="163"/>
      <c r="C221" s="217"/>
      <c r="D221" s="221" t="s">
        <v>442</v>
      </c>
      <c r="E221" s="212"/>
      <c r="F221" s="208" t="s">
        <v>443</v>
      </c>
      <c r="G221" s="222">
        <v>0.70245000000000002</v>
      </c>
      <c r="H221" s="208"/>
      <c r="I221" s="139"/>
      <c r="J221" s="139"/>
      <c r="K221" s="139"/>
      <c r="L221" s="139"/>
    </row>
    <row r="222" spans="1:12" ht="30.75" x14ac:dyDescent="0.45">
      <c r="A222" s="151"/>
      <c r="B222" s="163"/>
      <c r="C222" s="217"/>
      <c r="D222" s="221" t="s">
        <v>444</v>
      </c>
      <c r="E222" s="212"/>
      <c r="F222" s="208">
        <v>513023614</v>
      </c>
      <c r="G222" s="222">
        <v>0.5</v>
      </c>
      <c r="H222" s="208"/>
      <c r="I222" s="139"/>
      <c r="J222" s="139"/>
      <c r="K222" s="139"/>
      <c r="L222" s="139"/>
    </row>
    <row r="223" spans="1:12" ht="30.75" x14ac:dyDescent="0.45">
      <c r="A223" s="151"/>
      <c r="B223" s="163"/>
      <c r="C223" s="217"/>
      <c r="D223" s="224" t="s">
        <v>445</v>
      </c>
      <c r="E223" s="212"/>
      <c r="F223" s="208">
        <v>520033820</v>
      </c>
      <c r="G223" s="222">
        <v>1</v>
      </c>
      <c r="H223" s="208"/>
      <c r="I223" s="139"/>
      <c r="J223" s="139"/>
      <c r="K223" s="139"/>
      <c r="L223" s="139"/>
    </row>
    <row r="224" spans="1:12" ht="30.75" x14ac:dyDescent="0.45">
      <c r="A224" s="151"/>
      <c r="B224" s="163"/>
      <c r="C224" s="217"/>
      <c r="D224" s="224" t="s">
        <v>446</v>
      </c>
      <c r="E224" s="212"/>
      <c r="F224" s="208">
        <v>511053068</v>
      </c>
      <c r="G224" s="222">
        <v>1</v>
      </c>
      <c r="H224" s="208"/>
      <c r="I224" s="139"/>
      <c r="J224" s="139"/>
      <c r="K224" s="139"/>
      <c r="L224" s="139"/>
    </row>
    <row r="225" spans="1:12" ht="30.75" x14ac:dyDescent="0.45">
      <c r="A225" s="151"/>
      <c r="B225" s="163"/>
      <c r="C225" s="217"/>
      <c r="D225" s="221" t="s">
        <v>447</v>
      </c>
      <c r="E225" s="212"/>
      <c r="F225" s="208">
        <v>510935901</v>
      </c>
      <c r="G225" s="222">
        <v>1</v>
      </c>
      <c r="H225" s="208"/>
      <c r="I225" s="139"/>
      <c r="J225" s="139"/>
      <c r="K225" s="139"/>
      <c r="L225" s="139"/>
    </row>
    <row r="226" spans="1:12" ht="30.75" x14ac:dyDescent="0.45">
      <c r="A226" s="151"/>
      <c r="B226" s="163"/>
      <c r="C226" s="217"/>
      <c r="D226" s="221" t="s">
        <v>448</v>
      </c>
      <c r="E226" s="212"/>
      <c r="F226" s="208">
        <v>512814914</v>
      </c>
      <c r="G226" s="222">
        <v>1</v>
      </c>
      <c r="H226" s="208"/>
      <c r="I226" s="139"/>
      <c r="J226" s="139"/>
      <c r="K226" s="139"/>
      <c r="L226" s="139"/>
    </row>
    <row r="227" spans="1:12" ht="30.75" x14ac:dyDescent="0.45">
      <c r="A227" s="151"/>
      <c r="B227" s="163"/>
      <c r="C227" s="217"/>
      <c r="D227" s="221" t="s">
        <v>449</v>
      </c>
      <c r="E227" s="212"/>
      <c r="F227" s="208">
        <v>513616508</v>
      </c>
      <c r="G227" s="222">
        <v>0.5</v>
      </c>
      <c r="H227" s="208"/>
      <c r="I227" s="139"/>
      <c r="J227" s="139"/>
      <c r="K227" s="139"/>
      <c r="L227" s="139"/>
    </row>
    <row r="228" spans="1:12" ht="30.75" x14ac:dyDescent="0.45">
      <c r="A228" s="151"/>
      <c r="B228" s="163"/>
      <c r="C228" s="217"/>
      <c r="D228" s="221" t="s">
        <v>450</v>
      </c>
      <c r="E228" s="212"/>
      <c r="F228" s="208">
        <v>511055378</v>
      </c>
      <c r="G228" s="222">
        <v>0.5</v>
      </c>
      <c r="H228" s="208"/>
      <c r="I228" s="139"/>
      <c r="J228" s="139"/>
      <c r="K228" s="139"/>
      <c r="L228" s="139"/>
    </row>
    <row r="229" spans="1:12" ht="30.75" x14ac:dyDescent="0.45">
      <c r="A229" s="151"/>
      <c r="B229" s="163"/>
      <c r="C229" s="217"/>
      <c r="D229" s="221" t="s">
        <v>451</v>
      </c>
      <c r="E229" s="212"/>
      <c r="F229" s="208">
        <v>513692574</v>
      </c>
      <c r="G229" s="222">
        <v>0.5</v>
      </c>
      <c r="H229" s="208"/>
      <c r="I229" s="139"/>
      <c r="J229" s="139"/>
      <c r="K229" s="139"/>
      <c r="L229" s="139"/>
    </row>
    <row r="230" spans="1:12" ht="30.75" x14ac:dyDescent="0.45">
      <c r="A230" s="151"/>
      <c r="B230" s="163"/>
      <c r="C230" s="217"/>
      <c r="D230" s="221" t="s">
        <v>452</v>
      </c>
      <c r="E230" s="212"/>
      <c r="F230" s="208">
        <v>513026245</v>
      </c>
      <c r="G230" s="222">
        <v>0.4521</v>
      </c>
      <c r="H230" s="208"/>
      <c r="I230" s="139"/>
      <c r="J230" s="139"/>
      <c r="K230" s="139"/>
      <c r="L230" s="139"/>
    </row>
    <row r="231" spans="1:12" ht="30.75" x14ac:dyDescent="0.45">
      <c r="A231" s="151"/>
      <c r="B231" s="163"/>
      <c r="C231" s="217"/>
      <c r="D231" s="221" t="s">
        <v>453</v>
      </c>
      <c r="E231" s="212"/>
      <c r="F231" s="208">
        <v>510996366</v>
      </c>
      <c r="G231" s="222">
        <v>1</v>
      </c>
      <c r="H231" s="208"/>
      <c r="I231" s="139"/>
      <c r="J231" s="139"/>
      <c r="K231" s="139"/>
      <c r="L231" s="139"/>
    </row>
    <row r="232" spans="1:12" ht="30.75" x14ac:dyDescent="0.45">
      <c r="A232" s="151"/>
      <c r="B232" s="163"/>
      <c r="C232" s="217"/>
      <c r="D232" s="221" t="s">
        <v>454</v>
      </c>
      <c r="E232" s="212"/>
      <c r="F232" s="208">
        <v>513524934</v>
      </c>
      <c r="G232" s="222">
        <v>0.19989999999999999</v>
      </c>
      <c r="H232" s="208"/>
      <c r="I232" s="139"/>
      <c r="J232" s="139"/>
      <c r="K232" s="139"/>
      <c r="L232" s="139"/>
    </row>
    <row r="233" spans="1:12" ht="30.75" x14ac:dyDescent="0.45">
      <c r="A233" s="151"/>
      <c r="B233" s="163"/>
      <c r="C233" s="217"/>
      <c r="D233" s="221" t="s">
        <v>455</v>
      </c>
      <c r="E233" s="212"/>
      <c r="F233" s="208">
        <v>511731531</v>
      </c>
      <c r="G233" s="222">
        <v>0.1</v>
      </c>
      <c r="H233" s="208"/>
      <c r="I233" s="139"/>
      <c r="J233" s="139"/>
      <c r="K233" s="139"/>
      <c r="L233" s="139"/>
    </row>
    <row r="234" spans="1:12" ht="30.75" x14ac:dyDescent="0.45">
      <c r="A234" s="151"/>
      <c r="B234" s="163"/>
      <c r="C234" s="217"/>
      <c r="D234" s="221" t="s">
        <v>542</v>
      </c>
      <c r="E234" s="212"/>
      <c r="F234" s="208" t="s">
        <v>543</v>
      </c>
      <c r="G234" s="222">
        <v>2.0400000000000001E-2</v>
      </c>
      <c r="H234" s="208"/>
      <c r="I234" s="139"/>
      <c r="J234" s="139"/>
      <c r="K234" s="139"/>
      <c r="L234" s="139"/>
    </row>
    <row r="235" spans="1:12" ht="30.75" x14ac:dyDescent="0.45">
      <c r="A235" s="151"/>
      <c r="B235" s="163"/>
      <c r="C235" s="217"/>
      <c r="D235" s="225" t="s">
        <v>544</v>
      </c>
      <c r="E235" s="212"/>
      <c r="F235" s="208" t="s">
        <v>545</v>
      </c>
      <c r="G235" s="222">
        <v>0.02</v>
      </c>
      <c r="H235" s="208"/>
      <c r="I235" s="139"/>
      <c r="J235" s="139"/>
      <c r="K235" s="139"/>
      <c r="L235" s="139"/>
    </row>
    <row r="236" spans="1:12" ht="30.75" x14ac:dyDescent="0.45">
      <c r="A236" s="151"/>
      <c r="B236" s="163"/>
      <c r="C236" s="217"/>
      <c r="D236" s="221" t="s">
        <v>456</v>
      </c>
      <c r="E236" s="212"/>
      <c r="F236" s="208">
        <v>513026245</v>
      </c>
      <c r="G236" s="222">
        <v>0.5</v>
      </c>
      <c r="H236" s="208"/>
      <c r="I236" s="139"/>
      <c r="J236" s="139"/>
      <c r="K236" s="139"/>
      <c r="L236" s="139"/>
    </row>
    <row r="237" spans="1:12" ht="30.75" x14ac:dyDescent="0.45">
      <c r="A237" s="151"/>
      <c r="B237" s="163"/>
      <c r="C237" s="217"/>
      <c r="D237" s="221" t="s">
        <v>457</v>
      </c>
      <c r="E237" s="212"/>
      <c r="F237" s="208">
        <v>520038209</v>
      </c>
      <c r="G237" s="222">
        <v>1</v>
      </c>
      <c r="H237" s="208"/>
      <c r="I237" s="139"/>
      <c r="J237" s="139"/>
      <c r="K237" s="139"/>
      <c r="L237" s="139"/>
    </row>
    <row r="238" spans="1:12" ht="30.75" x14ac:dyDescent="0.45">
      <c r="A238" s="151"/>
      <c r="B238" s="163"/>
      <c r="C238" s="217"/>
      <c r="D238" s="221" t="s">
        <v>458</v>
      </c>
      <c r="E238" s="212"/>
      <c r="F238" s="208">
        <v>512710419</v>
      </c>
      <c r="G238" s="222">
        <v>1</v>
      </c>
      <c r="H238" s="208"/>
      <c r="I238" s="139"/>
      <c r="J238" s="139"/>
      <c r="K238" s="139"/>
      <c r="L238" s="139"/>
    </row>
    <row r="239" spans="1:12" ht="30.75" x14ac:dyDescent="0.45">
      <c r="A239" s="151"/>
      <c r="B239" s="163"/>
      <c r="C239" s="217"/>
      <c r="D239" s="221" t="s">
        <v>459</v>
      </c>
      <c r="E239" s="212"/>
      <c r="F239" s="208">
        <v>511832958</v>
      </c>
      <c r="G239" s="222">
        <v>1</v>
      </c>
      <c r="H239" s="208"/>
      <c r="I239" s="139"/>
      <c r="J239" s="139"/>
      <c r="K239" s="139"/>
      <c r="L239" s="139"/>
    </row>
    <row r="240" spans="1:12" ht="30.75" x14ac:dyDescent="0.45">
      <c r="A240" s="151"/>
      <c r="B240" s="163"/>
      <c r="C240" s="217"/>
      <c r="D240" s="221" t="s">
        <v>460</v>
      </c>
      <c r="E240" s="212"/>
      <c r="F240" s="208">
        <v>512591835</v>
      </c>
      <c r="G240" s="222">
        <v>1</v>
      </c>
      <c r="H240" s="208"/>
      <c r="I240" s="139"/>
      <c r="J240" s="139"/>
      <c r="K240" s="139"/>
      <c r="L240" s="139"/>
    </row>
    <row r="241" spans="1:12" ht="30.75" x14ac:dyDescent="0.45">
      <c r="A241" s="151"/>
      <c r="B241" s="163"/>
      <c r="C241" s="217"/>
      <c r="D241" s="221" t="s">
        <v>461</v>
      </c>
      <c r="E241" s="217"/>
      <c r="F241" s="208">
        <v>512555244</v>
      </c>
      <c r="G241" s="222">
        <v>1</v>
      </c>
      <c r="H241" s="208"/>
      <c r="I241" s="139"/>
      <c r="J241" s="139"/>
      <c r="K241" s="139"/>
      <c r="L241" s="139"/>
    </row>
    <row r="242" spans="1:12" ht="30.75" x14ac:dyDescent="0.45">
      <c r="A242" s="151"/>
      <c r="B242" s="163"/>
      <c r="C242" s="217"/>
      <c r="D242" s="221" t="s">
        <v>462</v>
      </c>
      <c r="E242" s="221"/>
      <c r="F242" s="208">
        <v>512698804</v>
      </c>
      <c r="G242" s="222">
        <v>1</v>
      </c>
      <c r="H242" s="208"/>
      <c r="I242" s="139"/>
      <c r="J242" s="139"/>
      <c r="K242" s="139"/>
      <c r="L242" s="139"/>
    </row>
    <row r="243" spans="1:12" ht="30.75" x14ac:dyDescent="0.45">
      <c r="A243" s="151"/>
      <c r="B243" s="163"/>
      <c r="C243" s="217"/>
      <c r="D243" s="252" t="s">
        <v>546</v>
      </c>
      <c r="E243" s="165"/>
      <c r="F243" s="162">
        <v>96982</v>
      </c>
      <c r="G243" s="231">
        <v>0.76527000000000001</v>
      </c>
      <c r="H243" s="208"/>
      <c r="I243" s="139"/>
      <c r="J243" s="139"/>
      <c r="K243" s="139"/>
      <c r="L243" s="139"/>
    </row>
    <row r="244" spans="1:12" ht="30.75" x14ac:dyDescent="0.45">
      <c r="A244" s="151"/>
      <c r="B244" s="159"/>
      <c r="C244" s="226"/>
      <c r="D244" s="252" t="s">
        <v>547</v>
      </c>
      <c r="E244" s="169"/>
      <c r="F244" s="162">
        <v>89270</v>
      </c>
      <c r="G244" s="231">
        <v>0.53144175149999995</v>
      </c>
      <c r="H244" s="208"/>
      <c r="I244" s="139"/>
      <c r="J244" s="139"/>
      <c r="K244" s="139"/>
      <c r="L244" s="139"/>
    </row>
    <row r="245" spans="1:12" ht="30.75" x14ac:dyDescent="0.45">
      <c r="A245" s="151"/>
      <c r="B245" s="159"/>
      <c r="C245" s="226"/>
      <c r="D245" s="252" t="s">
        <v>548</v>
      </c>
      <c r="E245" s="169"/>
      <c r="F245" s="162">
        <v>96940</v>
      </c>
      <c r="G245" s="231">
        <v>0.68023999999999996</v>
      </c>
      <c r="H245" s="208"/>
      <c r="I245" s="139"/>
      <c r="J245" s="139"/>
      <c r="K245" s="139"/>
      <c r="L245" s="139"/>
    </row>
    <row r="246" spans="1:12" ht="30.75" x14ac:dyDescent="0.45">
      <c r="A246" s="151"/>
      <c r="B246" s="159"/>
      <c r="C246" s="226"/>
      <c r="D246" s="252" t="s">
        <v>549</v>
      </c>
      <c r="E246" s="169"/>
      <c r="F246" s="162">
        <v>87881</v>
      </c>
      <c r="G246" s="231">
        <v>0.85029999999999994</v>
      </c>
      <c r="H246" s="208"/>
      <c r="I246" s="139"/>
      <c r="J246" s="139"/>
      <c r="K246" s="139"/>
      <c r="L246" s="139"/>
    </row>
    <row r="247" spans="1:12" ht="30.75" x14ac:dyDescent="0.45">
      <c r="A247" s="151"/>
      <c r="B247" s="159"/>
      <c r="C247" s="226"/>
      <c r="D247" s="252" t="s">
        <v>550</v>
      </c>
      <c r="E247" s="169"/>
      <c r="F247" s="162" t="s">
        <v>551</v>
      </c>
      <c r="G247" s="231">
        <v>0.8480883696999999</v>
      </c>
      <c r="H247" s="208"/>
      <c r="I247" s="139"/>
      <c r="J247" s="139"/>
      <c r="K247" s="139"/>
      <c r="L247" s="139"/>
    </row>
    <row r="248" spans="1:12" ht="30.75" x14ac:dyDescent="0.45">
      <c r="A248" s="151"/>
      <c r="B248" s="159"/>
      <c r="C248" s="226"/>
      <c r="D248" s="252" t="s">
        <v>552</v>
      </c>
      <c r="E248" s="169"/>
      <c r="F248" s="197" t="s">
        <v>553</v>
      </c>
      <c r="G248" s="231">
        <v>0.85029999999999994</v>
      </c>
      <c r="H248" s="208"/>
      <c r="I248" s="139"/>
      <c r="J248" s="139"/>
      <c r="K248" s="139"/>
      <c r="L248" s="139"/>
    </row>
    <row r="249" spans="1:12" ht="30.75" x14ac:dyDescent="0.45">
      <c r="A249" s="151"/>
      <c r="B249" s="159"/>
      <c r="C249" s="226"/>
      <c r="D249" s="252" t="s">
        <v>554</v>
      </c>
      <c r="E249" s="169"/>
      <c r="F249" s="162" t="s">
        <v>555</v>
      </c>
      <c r="G249" s="231">
        <v>0.76500000000000001</v>
      </c>
      <c r="H249" s="208"/>
      <c r="I249" s="139"/>
      <c r="J249" s="139"/>
      <c r="K249" s="139"/>
      <c r="L249" s="139"/>
    </row>
    <row r="250" spans="1:12" ht="30.75" x14ac:dyDescent="0.45">
      <c r="A250" s="151"/>
      <c r="B250" s="159"/>
      <c r="C250" s="226"/>
      <c r="D250" s="253" t="s">
        <v>556</v>
      </c>
      <c r="E250" s="169"/>
      <c r="F250" s="162">
        <v>424955</v>
      </c>
      <c r="G250" s="231">
        <v>0.85029999999999994</v>
      </c>
      <c r="H250" s="208"/>
      <c r="I250" s="139"/>
      <c r="J250" s="139"/>
      <c r="K250" s="139"/>
      <c r="L250" s="139"/>
    </row>
    <row r="251" spans="1:12" ht="30.75" x14ac:dyDescent="0.45">
      <c r="A251" s="151"/>
      <c r="B251" s="159"/>
      <c r="C251" s="226"/>
      <c r="D251" s="252" t="s">
        <v>557</v>
      </c>
      <c r="E251" s="169"/>
      <c r="F251" s="162">
        <v>649549</v>
      </c>
      <c r="G251" s="231">
        <v>0.85029999999999994</v>
      </c>
      <c r="H251" s="248" t="s">
        <v>743</v>
      </c>
      <c r="I251" s="139"/>
      <c r="J251" s="139"/>
      <c r="K251" s="139"/>
      <c r="L251" s="139"/>
    </row>
    <row r="252" spans="1:12" ht="30.75" x14ac:dyDescent="0.45">
      <c r="A252" s="151"/>
      <c r="B252" s="159"/>
      <c r="C252" s="226"/>
      <c r="D252" s="252" t="s">
        <v>558</v>
      </c>
      <c r="E252" s="169"/>
      <c r="F252" s="162">
        <v>4422293</v>
      </c>
      <c r="G252" s="231">
        <v>0.50167699999999993</v>
      </c>
      <c r="H252" s="208"/>
      <c r="I252" s="139"/>
      <c r="J252" s="139"/>
      <c r="K252" s="139"/>
      <c r="L252" s="139"/>
    </row>
    <row r="253" spans="1:12" ht="30.75" x14ac:dyDescent="0.45">
      <c r="A253" s="151"/>
      <c r="B253" s="159"/>
      <c r="C253" s="226"/>
      <c r="D253" s="252" t="s">
        <v>559</v>
      </c>
      <c r="E253" s="169"/>
      <c r="F253" s="162">
        <v>4448005</v>
      </c>
      <c r="G253" s="231">
        <v>0.50167699999999993</v>
      </c>
      <c r="H253" s="208"/>
      <c r="I253" s="139"/>
      <c r="J253" s="139"/>
      <c r="K253" s="139"/>
      <c r="L253" s="139"/>
    </row>
    <row r="254" spans="1:12" ht="92.25" x14ac:dyDescent="0.45">
      <c r="A254" s="151"/>
      <c r="B254" s="159"/>
      <c r="C254" s="226"/>
      <c r="D254" s="252" t="s">
        <v>560</v>
      </c>
      <c r="E254" s="169"/>
      <c r="F254" s="162" t="s">
        <v>561</v>
      </c>
      <c r="G254" s="231">
        <v>0.51017999999999997</v>
      </c>
      <c r="H254" s="208"/>
      <c r="I254" s="139"/>
      <c r="J254" s="139"/>
      <c r="K254" s="139"/>
      <c r="L254" s="139"/>
    </row>
    <row r="255" spans="1:12" ht="30.75" x14ac:dyDescent="0.45">
      <c r="A255" s="151"/>
      <c r="B255" s="159"/>
      <c r="C255" s="226"/>
      <c r="D255" s="252" t="s">
        <v>562</v>
      </c>
      <c r="E255" s="169"/>
      <c r="F255" s="162">
        <v>71794</v>
      </c>
      <c r="G255" s="231">
        <v>0.59520999999999991</v>
      </c>
      <c r="H255" s="208"/>
      <c r="I255" s="139"/>
      <c r="J255" s="139"/>
      <c r="K255" s="139"/>
      <c r="L255" s="139"/>
    </row>
    <row r="256" spans="1:12" ht="30.75" x14ac:dyDescent="0.45">
      <c r="A256" s="151"/>
      <c r="B256" s="159"/>
      <c r="C256" s="226"/>
      <c r="D256" s="252" t="s">
        <v>563</v>
      </c>
      <c r="E256" s="169"/>
      <c r="F256" s="162" t="s">
        <v>564</v>
      </c>
      <c r="G256" s="231">
        <v>0.80693469999999989</v>
      </c>
      <c r="H256" s="208"/>
      <c r="I256" s="139"/>
      <c r="J256" s="139"/>
      <c r="K256" s="139"/>
      <c r="L256" s="139"/>
    </row>
    <row r="257" spans="1:12" ht="30.75" x14ac:dyDescent="0.45">
      <c r="A257" s="151"/>
      <c r="B257" s="159"/>
      <c r="C257" s="226"/>
      <c r="D257" s="252" t="s">
        <v>565</v>
      </c>
      <c r="E257" s="169"/>
      <c r="F257" s="162" t="s">
        <v>566</v>
      </c>
      <c r="G257" s="231">
        <v>0.51017999999999997</v>
      </c>
      <c r="H257" s="208"/>
      <c r="I257" s="139"/>
      <c r="J257" s="139"/>
      <c r="K257" s="139"/>
      <c r="L257" s="139"/>
    </row>
    <row r="258" spans="1:12" ht="30.75" x14ac:dyDescent="0.45">
      <c r="A258" s="151"/>
      <c r="B258" s="159"/>
      <c r="C258" s="226"/>
      <c r="D258" s="252" t="s">
        <v>567</v>
      </c>
      <c r="E258" s="169"/>
      <c r="F258" s="162">
        <v>93125</v>
      </c>
      <c r="G258" s="231">
        <v>0.51017999999999997</v>
      </c>
      <c r="H258" s="208"/>
      <c r="I258" s="139"/>
      <c r="J258" s="139"/>
      <c r="K258" s="139"/>
      <c r="L258" s="139"/>
    </row>
    <row r="259" spans="1:12" ht="30.75" x14ac:dyDescent="0.45">
      <c r="A259" s="151"/>
      <c r="B259" s="159"/>
      <c r="C259" s="226"/>
      <c r="D259" s="252" t="s">
        <v>568</v>
      </c>
      <c r="E259" s="169"/>
      <c r="F259" s="162">
        <v>659690</v>
      </c>
      <c r="G259" s="231">
        <v>0.85029999999999994</v>
      </c>
      <c r="H259" s="208"/>
      <c r="I259" s="139"/>
      <c r="J259" s="139"/>
      <c r="K259" s="139"/>
      <c r="L259" s="139"/>
    </row>
    <row r="260" spans="1:12" ht="30.75" x14ac:dyDescent="0.45">
      <c r="A260" s="151"/>
      <c r="B260" s="159"/>
      <c r="C260" s="226"/>
      <c r="D260" s="252" t="s">
        <v>569</v>
      </c>
      <c r="E260" s="169"/>
      <c r="F260" s="197" t="s">
        <v>570</v>
      </c>
      <c r="G260" s="231">
        <v>0.84799999999999998</v>
      </c>
      <c r="H260" s="208"/>
      <c r="I260" s="139"/>
      <c r="J260" s="139"/>
      <c r="K260" s="139"/>
      <c r="L260" s="139"/>
    </row>
    <row r="261" spans="1:12" ht="30.75" x14ac:dyDescent="0.45">
      <c r="A261" s="151"/>
      <c r="B261" s="159"/>
      <c r="C261" s="226"/>
      <c r="D261" s="252" t="s">
        <v>571</v>
      </c>
      <c r="E261" s="169"/>
      <c r="F261" s="162" t="s">
        <v>572</v>
      </c>
      <c r="G261" s="231">
        <v>0.85029999999999994</v>
      </c>
      <c r="H261" s="208"/>
      <c r="I261" s="139"/>
      <c r="J261" s="139"/>
      <c r="K261" s="139"/>
      <c r="L261" s="139"/>
    </row>
    <row r="262" spans="1:12" ht="30.75" x14ac:dyDescent="0.45">
      <c r="A262" s="151"/>
      <c r="B262" s="159"/>
      <c r="C262" s="226"/>
      <c r="D262" s="252" t="s">
        <v>573</v>
      </c>
      <c r="E262" s="169"/>
      <c r="F262" s="162">
        <v>95865</v>
      </c>
      <c r="G262" s="231">
        <v>0.85029999999999994</v>
      </c>
      <c r="H262" s="208"/>
      <c r="I262" s="139"/>
      <c r="J262" s="139"/>
      <c r="K262" s="139"/>
      <c r="L262" s="139"/>
    </row>
    <row r="263" spans="1:12" ht="30.75" x14ac:dyDescent="0.45">
      <c r="A263" s="151"/>
      <c r="B263" s="159"/>
      <c r="C263" s="226"/>
      <c r="D263" s="252" t="s">
        <v>574</v>
      </c>
      <c r="E263" s="169"/>
      <c r="F263" s="162" t="s">
        <v>575</v>
      </c>
      <c r="G263" s="231">
        <v>0.76527000000000001</v>
      </c>
      <c r="H263" s="208"/>
      <c r="I263" s="139"/>
      <c r="J263" s="139"/>
      <c r="K263" s="139"/>
      <c r="L263" s="139"/>
    </row>
    <row r="264" spans="1:12" ht="30.75" x14ac:dyDescent="0.45">
      <c r="A264" s="151"/>
      <c r="B264" s="159"/>
      <c r="C264" s="226"/>
      <c r="D264" s="252" t="s">
        <v>576</v>
      </c>
      <c r="E264" s="169"/>
      <c r="F264" s="162" t="s">
        <v>577</v>
      </c>
      <c r="G264" s="231">
        <v>0.85029999999999994</v>
      </c>
      <c r="H264" s="208"/>
      <c r="I264" s="139"/>
      <c r="J264" s="139"/>
      <c r="K264" s="139"/>
      <c r="L264" s="139"/>
    </row>
    <row r="265" spans="1:12" ht="30.75" x14ac:dyDescent="0.45">
      <c r="A265" s="151"/>
      <c r="B265" s="159"/>
      <c r="C265" s="226"/>
      <c r="D265" s="252" t="s">
        <v>578</v>
      </c>
      <c r="E265" s="169"/>
      <c r="F265" s="162">
        <v>73490</v>
      </c>
      <c r="G265" s="231">
        <v>0.85029999999999994</v>
      </c>
      <c r="H265" s="208"/>
      <c r="I265" s="139"/>
      <c r="J265" s="139"/>
      <c r="K265" s="139"/>
      <c r="L265" s="139"/>
    </row>
    <row r="266" spans="1:12" ht="30.75" x14ac:dyDescent="0.45">
      <c r="A266" s="151"/>
      <c r="B266" s="159"/>
      <c r="C266" s="226"/>
      <c r="D266" s="252" t="s">
        <v>714</v>
      </c>
      <c r="E266" s="169"/>
      <c r="F266" s="162">
        <v>6209515</v>
      </c>
      <c r="G266" s="231">
        <v>0.85029999999999994</v>
      </c>
      <c r="H266" s="249" t="s">
        <v>715</v>
      </c>
      <c r="I266" s="139"/>
      <c r="J266" s="139"/>
      <c r="K266" s="139"/>
      <c r="L266" s="139"/>
    </row>
    <row r="267" spans="1:12" ht="30.75" x14ac:dyDescent="0.45">
      <c r="A267" s="151"/>
      <c r="B267" s="159"/>
      <c r="C267" s="226"/>
      <c r="D267" s="252" t="s">
        <v>579</v>
      </c>
      <c r="E267" s="169"/>
      <c r="F267" s="162">
        <v>98188</v>
      </c>
      <c r="G267" s="231">
        <v>0.85029999999999994</v>
      </c>
      <c r="H267" s="235"/>
      <c r="I267" s="139"/>
      <c r="J267" s="139"/>
      <c r="K267" s="139"/>
      <c r="L267" s="139"/>
    </row>
    <row r="268" spans="1:12" ht="61.5" x14ac:dyDescent="0.45">
      <c r="A268" s="151"/>
      <c r="B268" s="159"/>
      <c r="C268" s="226"/>
      <c r="D268" s="252" t="s">
        <v>580</v>
      </c>
      <c r="E268" s="169"/>
      <c r="F268" s="162">
        <v>660391</v>
      </c>
      <c r="G268" s="231">
        <v>0.51017999999999997</v>
      </c>
      <c r="H268" s="248" t="s">
        <v>744</v>
      </c>
      <c r="I268" s="139"/>
      <c r="J268" s="139"/>
      <c r="K268" s="139"/>
      <c r="L268" s="139"/>
    </row>
    <row r="269" spans="1:12" ht="30.75" x14ac:dyDescent="0.45">
      <c r="A269" s="151"/>
      <c r="B269" s="159"/>
      <c r="C269" s="226"/>
      <c r="D269" s="252" t="s">
        <v>581</v>
      </c>
      <c r="E269" s="169"/>
      <c r="F269" s="162">
        <v>75352</v>
      </c>
      <c r="G269" s="231">
        <v>0.72275499999999993</v>
      </c>
      <c r="H269" s="248" t="s">
        <v>743</v>
      </c>
      <c r="I269" s="139"/>
      <c r="J269" s="139"/>
      <c r="K269" s="139"/>
      <c r="L269" s="139"/>
    </row>
    <row r="270" spans="1:12" ht="30.75" x14ac:dyDescent="0.45">
      <c r="A270" s="151"/>
      <c r="B270" s="159"/>
      <c r="C270" s="226"/>
      <c r="D270" s="252" t="s">
        <v>582</v>
      </c>
      <c r="E270" s="169"/>
      <c r="F270" s="162" t="s">
        <v>583</v>
      </c>
      <c r="G270" s="231">
        <v>0.51017999999999997</v>
      </c>
      <c r="H270" s="208"/>
      <c r="I270" s="139"/>
      <c r="J270" s="139"/>
      <c r="K270" s="139"/>
      <c r="L270" s="139"/>
    </row>
    <row r="271" spans="1:12" ht="30.75" x14ac:dyDescent="0.45">
      <c r="A271" s="151"/>
      <c r="B271" s="159"/>
      <c r="C271" s="226"/>
      <c r="D271" s="252" t="s">
        <v>584</v>
      </c>
      <c r="E271" s="169"/>
      <c r="F271" s="162">
        <v>99396</v>
      </c>
      <c r="G271" s="231">
        <v>0.85029999999999994</v>
      </c>
      <c r="H271" s="208"/>
      <c r="I271" s="139"/>
      <c r="J271" s="139"/>
      <c r="K271" s="139"/>
      <c r="L271" s="139"/>
    </row>
    <row r="272" spans="1:12" ht="30.75" x14ac:dyDescent="0.45">
      <c r="A272" s="151"/>
      <c r="B272" s="159"/>
      <c r="C272" s="226"/>
      <c r="D272" s="252" t="s">
        <v>585</v>
      </c>
      <c r="E272" s="169"/>
      <c r="F272" s="197">
        <v>5632048</v>
      </c>
      <c r="G272" s="231">
        <v>0.5</v>
      </c>
      <c r="H272" s="208"/>
      <c r="I272" s="139"/>
      <c r="J272" s="139"/>
      <c r="K272" s="139"/>
      <c r="L272" s="139"/>
    </row>
    <row r="273" spans="1:12" ht="61.5" x14ac:dyDescent="0.45">
      <c r="A273" s="151"/>
      <c r="B273" s="159"/>
      <c r="C273" s="226"/>
      <c r="D273" s="252" t="s">
        <v>586</v>
      </c>
      <c r="E273" s="169"/>
      <c r="F273" s="162" t="s">
        <v>587</v>
      </c>
      <c r="G273" s="231">
        <v>0.42514999999999997</v>
      </c>
      <c r="H273" s="208"/>
      <c r="I273" s="139"/>
      <c r="J273" s="139"/>
      <c r="K273" s="139"/>
      <c r="L273" s="139"/>
    </row>
    <row r="274" spans="1:12" ht="30.75" x14ac:dyDescent="0.45">
      <c r="A274" s="151"/>
      <c r="B274" s="159"/>
      <c r="C274" s="226"/>
      <c r="D274" s="252" t="s">
        <v>588</v>
      </c>
      <c r="E274" s="169"/>
      <c r="F274" s="162" t="s">
        <v>589</v>
      </c>
      <c r="G274" s="231">
        <v>0.85029999999999994</v>
      </c>
      <c r="H274" s="208"/>
      <c r="I274" s="139"/>
      <c r="J274" s="139"/>
      <c r="K274" s="139"/>
      <c r="L274" s="139"/>
    </row>
    <row r="275" spans="1:12" ht="30.75" x14ac:dyDescent="0.45">
      <c r="A275" s="151"/>
      <c r="B275" s="159"/>
      <c r="C275" s="226"/>
      <c r="D275" s="252" t="s">
        <v>590</v>
      </c>
      <c r="E275" s="169"/>
      <c r="F275" s="162">
        <v>3112479</v>
      </c>
      <c r="G275" s="231">
        <v>0.50167699999999993</v>
      </c>
      <c r="H275" s="208"/>
      <c r="I275" s="139"/>
      <c r="J275" s="139"/>
      <c r="K275" s="139"/>
      <c r="L275" s="139"/>
    </row>
    <row r="276" spans="1:12" ht="30.75" x14ac:dyDescent="0.45">
      <c r="A276" s="151"/>
      <c r="B276" s="159"/>
      <c r="C276" s="226"/>
      <c r="D276" s="252" t="s">
        <v>591</v>
      </c>
      <c r="E276" s="169"/>
      <c r="F276" s="162" t="s">
        <v>592</v>
      </c>
      <c r="G276" s="231">
        <v>0.81203649999999994</v>
      </c>
      <c r="H276" s="208"/>
      <c r="I276" s="139"/>
      <c r="J276" s="139"/>
      <c r="K276" s="139"/>
      <c r="L276" s="139"/>
    </row>
    <row r="277" spans="1:12" ht="61.5" x14ac:dyDescent="0.45">
      <c r="A277" s="151"/>
      <c r="B277" s="159"/>
      <c r="C277" s="226"/>
      <c r="D277" s="252" t="s">
        <v>593</v>
      </c>
      <c r="E277" s="169"/>
      <c r="F277" s="162" t="s">
        <v>594</v>
      </c>
      <c r="G277" s="231">
        <v>0.41664699999999999</v>
      </c>
      <c r="H277" s="208"/>
      <c r="I277" s="139"/>
      <c r="J277" s="139"/>
      <c r="K277" s="139"/>
      <c r="L277" s="139"/>
    </row>
    <row r="278" spans="1:12" ht="30.75" x14ac:dyDescent="0.45">
      <c r="A278" s="151"/>
      <c r="B278" s="159"/>
      <c r="C278" s="226"/>
      <c r="D278" s="253" t="s">
        <v>595</v>
      </c>
      <c r="E278" s="169"/>
      <c r="F278" s="162" t="s">
        <v>596</v>
      </c>
      <c r="G278" s="231">
        <v>0.85029999999999994</v>
      </c>
      <c r="H278" s="208"/>
      <c r="I278" s="139"/>
      <c r="J278" s="139"/>
      <c r="K278" s="139"/>
      <c r="L278" s="139"/>
    </row>
    <row r="279" spans="1:12" ht="30.75" x14ac:dyDescent="0.45">
      <c r="A279" s="151"/>
      <c r="B279" s="159"/>
      <c r="C279" s="226"/>
      <c r="D279" s="252" t="s">
        <v>597</v>
      </c>
      <c r="E279" s="169"/>
      <c r="F279" s="162" t="s">
        <v>598</v>
      </c>
      <c r="G279" s="231">
        <v>0.85029999999999994</v>
      </c>
      <c r="H279" s="208"/>
      <c r="I279" s="139"/>
      <c r="J279" s="139"/>
      <c r="K279" s="139"/>
      <c r="L279" s="139"/>
    </row>
    <row r="280" spans="1:12" ht="30.75" x14ac:dyDescent="0.45">
      <c r="A280" s="151"/>
      <c r="B280" s="159"/>
      <c r="C280" s="226"/>
      <c r="D280" s="252" t="s">
        <v>599</v>
      </c>
      <c r="E280" s="169"/>
      <c r="F280" s="162">
        <v>6469305</v>
      </c>
      <c r="G280" s="231">
        <v>0.50167699999999993</v>
      </c>
      <c r="H280" s="208"/>
      <c r="I280" s="139"/>
      <c r="J280" s="139"/>
      <c r="K280" s="139"/>
      <c r="L280" s="139"/>
    </row>
    <row r="281" spans="1:12" ht="30.75" x14ac:dyDescent="0.45">
      <c r="A281" s="151"/>
      <c r="B281" s="159"/>
      <c r="C281" s="226"/>
      <c r="D281" s="252" t="s">
        <v>600</v>
      </c>
      <c r="E281" s="169"/>
      <c r="F281" s="162">
        <v>87942</v>
      </c>
      <c r="G281" s="231">
        <v>0.50167699999999993</v>
      </c>
      <c r="H281" s="208"/>
      <c r="I281" s="139"/>
      <c r="J281" s="139"/>
      <c r="K281" s="139"/>
      <c r="L281" s="139"/>
    </row>
    <row r="282" spans="1:12" ht="30.75" x14ac:dyDescent="0.45">
      <c r="A282" s="151"/>
      <c r="B282" s="159"/>
      <c r="C282" s="226"/>
      <c r="D282" s="252" t="s">
        <v>601</v>
      </c>
      <c r="E282" s="169"/>
      <c r="F282" s="162">
        <v>88543</v>
      </c>
      <c r="G282" s="231">
        <v>0.42514999999999997</v>
      </c>
      <c r="H282" s="208"/>
      <c r="I282" s="139"/>
      <c r="J282" s="139"/>
      <c r="K282" s="139"/>
      <c r="L282" s="139"/>
    </row>
    <row r="283" spans="1:12" ht="30.75" x14ac:dyDescent="0.45">
      <c r="A283" s="151"/>
      <c r="B283" s="159"/>
      <c r="C283" s="226"/>
      <c r="D283" s="252" t="s">
        <v>602</v>
      </c>
      <c r="E283" s="169"/>
      <c r="F283" s="162"/>
      <c r="G283" s="231">
        <v>0.85029999999999994</v>
      </c>
      <c r="H283" s="208"/>
      <c r="I283" s="139"/>
      <c r="J283" s="139"/>
      <c r="K283" s="139"/>
      <c r="L283" s="139"/>
    </row>
    <row r="284" spans="1:12" ht="30.75" x14ac:dyDescent="0.45">
      <c r="A284" s="151"/>
      <c r="B284" s="159"/>
      <c r="C284" s="226"/>
      <c r="D284" s="252" t="s">
        <v>603</v>
      </c>
      <c r="E284" s="169"/>
      <c r="F284" s="197" t="s">
        <v>604</v>
      </c>
      <c r="G284" s="231">
        <v>0.42514999999999997</v>
      </c>
      <c r="H284" s="208"/>
      <c r="I284" s="139"/>
      <c r="J284" s="139"/>
      <c r="K284" s="139"/>
      <c r="L284" s="139"/>
    </row>
    <row r="285" spans="1:12" ht="30.75" x14ac:dyDescent="0.45">
      <c r="A285" s="151"/>
      <c r="B285" s="159"/>
      <c r="C285" s="226"/>
      <c r="D285" s="252" t="s">
        <v>605</v>
      </c>
      <c r="E285" s="169"/>
      <c r="F285" s="162" t="s">
        <v>606</v>
      </c>
      <c r="G285" s="231">
        <v>0.42514999999999997</v>
      </c>
      <c r="H285" s="208"/>
      <c r="I285" s="139"/>
      <c r="J285" s="139"/>
      <c r="K285" s="139"/>
      <c r="L285" s="139"/>
    </row>
    <row r="286" spans="1:12" ht="123" x14ac:dyDescent="0.45">
      <c r="A286" s="151"/>
      <c r="B286" s="159"/>
      <c r="C286" s="226"/>
      <c r="D286" s="252" t="s">
        <v>607</v>
      </c>
      <c r="E286" s="169"/>
      <c r="F286" s="162">
        <v>81347</v>
      </c>
      <c r="G286" s="231">
        <v>0.68874299999999999</v>
      </c>
      <c r="H286" s="248" t="s">
        <v>745</v>
      </c>
      <c r="I286" s="139"/>
      <c r="J286" s="139"/>
      <c r="K286" s="139"/>
      <c r="L286" s="139"/>
    </row>
    <row r="287" spans="1:12" ht="30.75" x14ac:dyDescent="0.45">
      <c r="A287" s="151"/>
      <c r="B287" s="159"/>
      <c r="C287" s="226"/>
      <c r="D287" s="252" t="s">
        <v>608</v>
      </c>
      <c r="E287" s="169"/>
      <c r="F287" s="162">
        <v>654412</v>
      </c>
      <c r="G287" s="231">
        <v>0.382635</v>
      </c>
      <c r="H287" s="208"/>
      <c r="I287" s="139"/>
      <c r="J287" s="139"/>
      <c r="K287" s="139"/>
      <c r="L287" s="139"/>
    </row>
    <row r="288" spans="1:12" ht="30.75" x14ac:dyDescent="0.45">
      <c r="A288" s="151"/>
      <c r="B288" s="159"/>
      <c r="C288" s="226"/>
      <c r="D288" s="252" t="s">
        <v>609</v>
      </c>
      <c r="E288" s="169"/>
      <c r="F288" s="162" t="s">
        <v>610</v>
      </c>
      <c r="G288" s="231">
        <v>0.85029999999999994</v>
      </c>
      <c r="H288" s="208"/>
      <c r="I288" s="139"/>
      <c r="J288" s="139"/>
      <c r="K288" s="139"/>
      <c r="L288" s="139"/>
    </row>
    <row r="289" spans="1:12" ht="30.75" x14ac:dyDescent="0.45">
      <c r="A289" s="151"/>
      <c r="B289" s="159"/>
      <c r="C289" s="226"/>
      <c r="D289" s="252" t="s">
        <v>611</v>
      </c>
      <c r="E289" s="169"/>
      <c r="F289" s="162">
        <v>98692</v>
      </c>
      <c r="G289" s="231">
        <v>0.85029999999999994</v>
      </c>
      <c r="H289" s="208"/>
      <c r="I289" s="139"/>
      <c r="J289" s="139"/>
      <c r="K289" s="139"/>
      <c r="L289" s="139"/>
    </row>
    <row r="290" spans="1:12" ht="30.75" x14ac:dyDescent="0.45">
      <c r="A290" s="151"/>
      <c r="B290" s="159"/>
      <c r="C290" s="226"/>
      <c r="D290" s="252" t="s">
        <v>612</v>
      </c>
      <c r="E290" s="169"/>
      <c r="F290" s="162">
        <v>19997330</v>
      </c>
      <c r="G290" s="231">
        <v>0.61646749999999995</v>
      </c>
      <c r="H290" s="248" t="s">
        <v>743</v>
      </c>
      <c r="I290" s="139"/>
      <c r="J290" s="139"/>
      <c r="K290" s="139"/>
      <c r="L290" s="139"/>
    </row>
    <row r="291" spans="1:12" ht="30.75" x14ac:dyDescent="0.45">
      <c r="A291" s="151"/>
      <c r="B291" s="159"/>
      <c r="C291" s="226"/>
      <c r="D291" s="252" t="s">
        <v>613</v>
      </c>
      <c r="E291" s="169"/>
      <c r="F291" s="162"/>
      <c r="G291" s="231">
        <v>0.382635</v>
      </c>
      <c r="H291" s="248" t="s">
        <v>743</v>
      </c>
      <c r="I291" s="139"/>
      <c r="J291" s="139"/>
      <c r="K291" s="139"/>
      <c r="L291" s="139"/>
    </row>
    <row r="292" spans="1:12" ht="30.75" x14ac:dyDescent="0.45">
      <c r="A292" s="151"/>
      <c r="B292" s="159"/>
      <c r="C292" s="226"/>
      <c r="D292" s="252" t="s">
        <v>614</v>
      </c>
      <c r="E292" s="169"/>
      <c r="F292" s="162">
        <v>4412</v>
      </c>
      <c r="G292" s="231">
        <v>0.51017999999999997</v>
      </c>
      <c r="H292" s="208"/>
      <c r="I292" s="139"/>
      <c r="J292" s="139"/>
      <c r="K292" s="139"/>
      <c r="L292" s="139"/>
    </row>
    <row r="293" spans="1:12" ht="30.75" x14ac:dyDescent="0.45">
      <c r="A293" s="151"/>
      <c r="B293" s="159"/>
      <c r="C293" s="226"/>
      <c r="D293" s="252" t="s">
        <v>615</v>
      </c>
      <c r="E293" s="169"/>
      <c r="F293" s="162">
        <v>6468180</v>
      </c>
      <c r="G293" s="231">
        <v>0.50167699999999993</v>
      </c>
      <c r="H293" s="208"/>
      <c r="I293" s="139"/>
      <c r="J293" s="139"/>
      <c r="K293" s="139"/>
      <c r="L293" s="139"/>
    </row>
    <row r="294" spans="1:12" ht="30.75" x14ac:dyDescent="0.45">
      <c r="A294" s="151"/>
      <c r="B294" s="159"/>
      <c r="C294" s="226"/>
      <c r="D294" s="252" t="s">
        <v>616</v>
      </c>
      <c r="E294" s="169"/>
      <c r="F294" s="162">
        <v>4421477</v>
      </c>
      <c r="G294" s="231">
        <v>0.85029999999999994</v>
      </c>
      <c r="H294" s="208"/>
      <c r="I294" s="139"/>
      <c r="J294" s="139"/>
      <c r="K294" s="139"/>
      <c r="L294" s="139"/>
    </row>
    <row r="295" spans="1:12" ht="30.75" x14ac:dyDescent="0.45">
      <c r="A295" s="151"/>
      <c r="B295" s="159"/>
      <c r="C295" s="226"/>
      <c r="D295" s="252" t="s">
        <v>617</v>
      </c>
      <c r="E295" s="169"/>
      <c r="F295" s="162">
        <v>81130</v>
      </c>
      <c r="G295" s="231">
        <v>0.85029999999999994</v>
      </c>
      <c r="H295" s="208"/>
      <c r="I295" s="139"/>
      <c r="J295" s="139"/>
      <c r="K295" s="139"/>
      <c r="L295" s="139"/>
    </row>
    <row r="296" spans="1:12" ht="30.75" x14ac:dyDescent="0.45">
      <c r="A296" s="151"/>
      <c r="B296" s="159"/>
      <c r="C296" s="226"/>
      <c r="D296" s="252" t="s">
        <v>618</v>
      </c>
      <c r="E296" s="169"/>
      <c r="F296" s="162" t="s">
        <v>619</v>
      </c>
      <c r="G296" s="231">
        <v>0.85029999999999994</v>
      </c>
      <c r="H296" s="208"/>
      <c r="I296" s="139"/>
      <c r="J296" s="139"/>
      <c r="K296" s="139"/>
      <c r="L296" s="139"/>
    </row>
    <row r="297" spans="1:12" ht="30.75" x14ac:dyDescent="0.45">
      <c r="A297" s="151"/>
      <c r="B297" s="159"/>
      <c r="C297" s="226"/>
      <c r="D297" s="252" t="s">
        <v>620</v>
      </c>
      <c r="E297" s="169"/>
      <c r="F297" s="162">
        <v>87249</v>
      </c>
      <c r="G297" s="231">
        <v>0.48892249999999993</v>
      </c>
      <c r="H297" s="208"/>
      <c r="I297" s="139"/>
      <c r="J297" s="139"/>
      <c r="K297" s="139"/>
      <c r="L297" s="139"/>
    </row>
    <row r="298" spans="1:12" ht="30.75" x14ac:dyDescent="0.45">
      <c r="A298" s="151"/>
      <c r="B298" s="159"/>
      <c r="C298" s="226"/>
      <c r="D298" s="252" t="s">
        <v>621</v>
      </c>
      <c r="E298" s="169"/>
      <c r="F298" s="162">
        <v>88632</v>
      </c>
      <c r="G298" s="231">
        <v>0.85029999999999994</v>
      </c>
      <c r="H298" s="208"/>
      <c r="I298" s="139"/>
      <c r="J298" s="139"/>
      <c r="K298" s="139"/>
      <c r="L298" s="139"/>
    </row>
    <row r="299" spans="1:12" ht="30.75" x14ac:dyDescent="0.45">
      <c r="A299" s="151"/>
      <c r="B299" s="159"/>
      <c r="C299" s="226"/>
      <c r="D299" s="252" t="s">
        <v>622</v>
      </c>
      <c r="E299" s="169"/>
      <c r="F299" s="162" t="s">
        <v>623</v>
      </c>
      <c r="G299" s="231">
        <v>0.40346734999999995</v>
      </c>
      <c r="H299" s="208"/>
      <c r="I299" s="139"/>
      <c r="J299" s="139"/>
      <c r="K299" s="139"/>
      <c r="L299" s="139"/>
    </row>
    <row r="300" spans="1:12" ht="30.75" x14ac:dyDescent="0.45">
      <c r="A300" s="151"/>
      <c r="B300" s="159"/>
      <c r="C300" s="226"/>
      <c r="D300" s="252" t="s">
        <v>624</v>
      </c>
      <c r="E300" s="169"/>
      <c r="F300" s="162">
        <v>85222</v>
      </c>
      <c r="G300" s="231">
        <v>0.85029999999999994</v>
      </c>
      <c r="H300" s="208"/>
      <c r="I300" s="139"/>
      <c r="J300" s="139"/>
      <c r="K300" s="139"/>
      <c r="L300" s="139"/>
    </row>
    <row r="301" spans="1:12" ht="30.75" x14ac:dyDescent="0.45">
      <c r="A301" s="151"/>
      <c r="B301" s="159"/>
      <c r="C301" s="226"/>
      <c r="D301" s="252" t="s">
        <v>625</v>
      </c>
      <c r="E301" s="169"/>
      <c r="F301" s="162" t="s">
        <v>626</v>
      </c>
      <c r="G301" s="231">
        <v>0.85029999999999994</v>
      </c>
      <c r="H301" s="208"/>
      <c r="I301" s="139"/>
      <c r="J301" s="139"/>
      <c r="K301" s="139"/>
      <c r="L301" s="139"/>
    </row>
    <row r="302" spans="1:12" ht="30.75" x14ac:dyDescent="0.45">
      <c r="A302" s="151"/>
      <c r="B302" s="159"/>
      <c r="C302" s="226"/>
      <c r="D302" s="252" t="s">
        <v>627</v>
      </c>
      <c r="E302" s="169"/>
      <c r="F302" s="162">
        <v>98831</v>
      </c>
      <c r="G302" s="231">
        <v>0.85029999999999994</v>
      </c>
      <c r="H302" s="208"/>
      <c r="I302" s="139"/>
      <c r="J302" s="139"/>
      <c r="K302" s="139"/>
      <c r="L302" s="139"/>
    </row>
    <row r="303" spans="1:12" ht="30.75" x14ac:dyDescent="0.45">
      <c r="A303" s="151"/>
      <c r="B303" s="159"/>
      <c r="C303" s="226"/>
      <c r="D303" s="252" t="s">
        <v>628</v>
      </c>
      <c r="E303" s="169"/>
      <c r="F303" s="162">
        <v>87250</v>
      </c>
      <c r="G303" s="231">
        <v>0.85</v>
      </c>
      <c r="H303" s="208"/>
      <c r="I303" s="139"/>
      <c r="J303" s="139"/>
      <c r="K303" s="139"/>
      <c r="L303" s="139"/>
    </row>
    <row r="304" spans="1:12" ht="30.75" x14ac:dyDescent="0.45">
      <c r="A304" s="151"/>
      <c r="B304" s="159"/>
      <c r="C304" s="226"/>
      <c r="D304" s="252" t="s">
        <v>629</v>
      </c>
      <c r="E304" s="169"/>
      <c r="F304" s="162">
        <v>75356</v>
      </c>
      <c r="G304" s="231">
        <v>0.51017999999999997</v>
      </c>
      <c r="H304" s="208"/>
      <c r="I304" s="139"/>
      <c r="J304" s="139"/>
      <c r="K304" s="139"/>
      <c r="L304" s="139"/>
    </row>
    <row r="305" spans="1:12" ht="30.75" x14ac:dyDescent="0.45">
      <c r="A305" s="151"/>
      <c r="B305" s="159"/>
      <c r="C305" s="226"/>
      <c r="D305" s="252" t="s">
        <v>630</v>
      </c>
      <c r="E305" s="169"/>
      <c r="F305" s="162" t="s">
        <v>631</v>
      </c>
      <c r="G305" s="231">
        <v>0.85029999999999994</v>
      </c>
      <c r="H305" s="208"/>
      <c r="I305" s="139"/>
      <c r="J305" s="139"/>
      <c r="K305" s="139"/>
      <c r="L305" s="139"/>
    </row>
    <row r="306" spans="1:12" ht="30.75" x14ac:dyDescent="0.45">
      <c r="A306" s="151"/>
      <c r="B306" s="159"/>
      <c r="C306" s="226"/>
      <c r="D306" s="252" t="s">
        <v>632</v>
      </c>
      <c r="E306" s="169"/>
      <c r="F306" s="162">
        <v>99901</v>
      </c>
      <c r="G306" s="231">
        <v>0.85029999999999994</v>
      </c>
      <c r="H306" s="208"/>
      <c r="I306" s="139"/>
      <c r="J306" s="139"/>
      <c r="K306" s="139"/>
      <c r="L306" s="139"/>
    </row>
    <row r="307" spans="1:12" ht="30.75" x14ac:dyDescent="0.45">
      <c r="A307" s="151"/>
      <c r="B307" s="159"/>
      <c r="C307" s="226"/>
      <c r="D307" s="252" t="s">
        <v>633</v>
      </c>
      <c r="E307" s="169"/>
      <c r="F307" s="162">
        <v>634827</v>
      </c>
      <c r="G307" s="231">
        <v>0.30151638000000003</v>
      </c>
      <c r="H307" s="208"/>
      <c r="I307" s="139"/>
      <c r="J307" s="139"/>
      <c r="K307" s="139"/>
      <c r="L307" s="139"/>
    </row>
    <row r="308" spans="1:12" ht="61.5" x14ac:dyDescent="0.45">
      <c r="A308" s="151"/>
      <c r="B308" s="159"/>
      <c r="C308" s="226"/>
      <c r="D308" s="252" t="s">
        <v>634</v>
      </c>
      <c r="E308" s="169"/>
      <c r="F308" s="162">
        <v>662488</v>
      </c>
      <c r="G308" s="231">
        <v>0.382635</v>
      </c>
      <c r="H308" s="248" t="s">
        <v>746</v>
      </c>
      <c r="I308" s="139"/>
      <c r="J308" s="139"/>
      <c r="K308" s="139"/>
      <c r="L308" s="139"/>
    </row>
    <row r="309" spans="1:12" ht="30.75" x14ac:dyDescent="0.45">
      <c r="A309" s="151"/>
      <c r="B309" s="159"/>
      <c r="C309" s="226"/>
      <c r="D309" s="252" t="s">
        <v>635</v>
      </c>
      <c r="E309" s="169"/>
      <c r="F309" s="162">
        <v>633910</v>
      </c>
      <c r="G309" s="231">
        <v>0.53143750000000001</v>
      </c>
      <c r="H309" s="208"/>
      <c r="I309" s="139"/>
      <c r="J309" s="139"/>
      <c r="K309" s="139"/>
      <c r="L309" s="139"/>
    </row>
    <row r="310" spans="1:12" ht="30.75" x14ac:dyDescent="0.45">
      <c r="A310" s="151"/>
      <c r="B310" s="159"/>
      <c r="C310" s="226"/>
      <c r="D310" s="252" t="s">
        <v>636</v>
      </c>
      <c r="E310" s="169"/>
      <c r="F310" s="162" t="s">
        <v>637</v>
      </c>
      <c r="G310" s="231">
        <v>0.42514999999999997</v>
      </c>
      <c r="H310" s="208"/>
      <c r="I310" s="139"/>
      <c r="J310" s="139"/>
      <c r="K310" s="139"/>
      <c r="L310" s="139"/>
    </row>
    <row r="311" spans="1:12" ht="30.75" x14ac:dyDescent="0.45">
      <c r="A311" s="151"/>
      <c r="B311" s="159"/>
      <c r="C311" s="226"/>
      <c r="D311" s="252" t="s">
        <v>638</v>
      </c>
      <c r="E311" s="169"/>
      <c r="F311" s="162">
        <v>646084</v>
      </c>
      <c r="G311" s="231">
        <v>0.30151638000000003</v>
      </c>
      <c r="H311" s="208"/>
      <c r="I311" s="139"/>
      <c r="J311" s="139"/>
      <c r="K311" s="139"/>
      <c r="L311" s="139"/>
    </row>
    <row r="312" spans="1:12" ht="30.75" x14ac:dyDescent="0.45">
      <c r="A312" s="151"/>
      <c r="B312" s="159"/>
      <c r="C312" s="226"/>
      <c r="D312" s="252" t="s">
        <v>639</v>
      </c>
      <c r="E312" s="169"/>
      <c r="F312" s="198" t="s">
        <v>640</v>
      </c>
      <c r="G312" s="231">
        <v>0.85029999999999994</v>
      </c>
      <c r="H312" s="208"/>
      <c r="I312" s="139"/>
      <c r="J312" s="139"/>
      <c r="K312" s="139"/>
      <c r="L312" s="139"/>
    </row>
    <row r="313" spans="1:12" ht="30.75" x14ac:dyDescent="0.45">
      <c r="A313" s="151"/>
      <c r="B313" s="159"/>
      <c r="C313" s="226"/>
      <c r="D313" s="252" t="s">
        <v>641</v>
      </c>
      <c r="E313" s="169"/>
      <c r="F313" s="162" t="s">
        <v>642</v>
      </c>
      <c r="G313" s="231">
        <v>0.42514999999999997</v>
      </c>
      <c r="H313" s="208"/>
      <c r="I313" s="139"/>
      <c r="J313" s="139"/>
      <c r="K313" s="139"/>
      <c r="L313" s="139"/>
    </row>
    <row r="314" spans="1:12" ht="30.75" x14ac:dyDescent="0.45">
      <c r="A314" s="151"/>
      <c r="B314" s="159"/>
      <c r="C314" s="226"/>
      <c r="D314" s="252" t="s">
        <v>643</v>
      </c>
      <c r="E314" s="169"/>
      <c r="F314" s="162" t="s">
        <v>644</v>
      </c>
      <c r="G314" s="231">
        <v>0.85029999999999994</v>
      </c>
      <c r="H314" s="208"/>
      <c r="I314" s="139"/>
      <c r="J314" s="139"/>
      <c r="K314" s="139"/>
      <c r="L314" s="139"/>
    </row>
    <row r="315" spans="1:12" ht="30.75" x14ac:dyDescent="0.45">
      <c r="A315" s="151"/>
      <c r="B315" s="159"/>
      <c r="C315" s="226"/>
      <c r="D315" s="252" t="s">
        <v>645</v>
      </c>
      <c r="E315" s="169"/>
      <c r="F315" s="162" t="s">
        <v>646</v>
      </c>
      <c r="G315" s="231">
        <v>0.85029999999999994</v>
      </c>
      <c r="H315" s="208"/>
      <c r="I315" s="139"/>
      <c r="J315" s="139"/>
      <c r="K315" s="139"/>
      <c r="L315" s="139"/>
    </row>
    <row r="316" spans="1:12" ht="30.75" x14ac:dyDescent="0.45">
      <c r="A316" s="151"/>
      <c r="B316" s="159"/>
      <c r="C316" s="226"/>
      <c r="D316" s="252" t="s">
        <v>647</v>
      </c>
      <c r="E316" s="169"/>
      <c r="F316" s="162">
        <v>100576</v>
      </c>
      <c r="G316" s="231">
        <v>0.62522558999999989</v>
      </c>
      <c r="H316" s="208"/>
      <c r="I316" s="139"/>
      <c r="J316" s="139"/>
      <c r="K316" s="139"/>
      <c r="L316" s="139"/>
    </row>
    <row r="317" spans="1:12" ht="30.75" x14ac:dyDescent="0.45">
      <c r="A317" s="151"/>
      <c r="B317" s="159"/>
      <c r="C317" s="226"/>
      <c r="D317" s="252" t="s">
        <v>648</v>
      </c>
      <c r="E317" s="169"/>
      <c r="F317" s="162" t="s">
        <v>649</v>
      </c>
      <c r="G317" s="231">
        <v>0.80693469999999989</v>
      </c>
      <c r="H317" s="208"/>
      <c r="I317" s="139"/>
      <c r="J317" s="139"/>
      <c r="K317" s="139"/>
      <c r="L317" s="139"/>
    </row>
    <row r="318" spans="1:12" ht="30.75" x14ac:dyDescent="0.45">
      <c r="A318" s="151"/>
      <c r="B318" s="159"/>
      <c r="C318" s="226"/>
      <c r="D318" s="252" t="s">
        <v>650</v>
      </c>
      <c r="E318" s="169"/>
      <c r="F318" s="162">
        <v>1013107</v>
      </c>
      <c r="G318" s="231">
        <v>0.51017999999999997</v>
      </c>
      <c r="H318" s="208"/>
      <c r="I318" s="139"/>
      <c r="J318" s="139"/>
      <c r="K318" s="139"/>
      <c r="L318" s="139"/>
    </row>
    <row r="319" spans="1:12" ht="30.75" x14ac:dyDescent="0.45">
      <c r="A319" s="151"/>
      <c r="B319" s="159"/>
      <c r="C319" s="226"/>
      <c r="D319" s="253" t="s">
        <v>651</v>
      </c>
      <c r="E319" s="169"/>
      <c r="F319" s="162" t="s">
        <v>596</v>
      </c>
      <c r="G319" s="231">
        <v>0.43365299999999996</v>
      </c>
      <c r="H319" s="235"/>
      <c r="I319" s="139"/>
      <c r="J319" s="139"/>
      <c r="K319" s="139"/>
      <c r="L319" s="139"/>
    </row>
    <row r="320" spans="1:12" ht="30.75" x14ac:dyDescent="0.45">
      <c r="A320" s="151"/>
      <c r="B320" s="159"/>
      <c r="C320" s="226"/>
      <c r="D320" s="253" t="s">
        <v>652</v>
      </c>
      <c r="E320" s="169"/>
      <c r="F320" s="162" t="s">
        <v>596</v>
      </c>
      <c r="G320" s="231">
        <v>0.382635</v>
      </c>
      <c r="H320" s="235"/>
      <c r="I320" s="139"/>
      <c r="J320" s="139"/>
      <c r="K320" s="139"/>
      <c r="L320" s="139"/>
    </row>
    <row r="321" spans="1:12" ht="30.75" x14ac:dyDescent="0.45">
      <c r="A321" s="151"/>
      <c r="B321" s="159"/>
      <c r="C321" s="226"/>
      <c r="D321" s="253" t="s">
        <v>653</v>
      </c>
      <c r="E321" s="169"/>
      <c r="F321" s="162" t="s">
        <v>596</v>
      </c>
      <c r="G321" s="231">
        <v>0.85029999999999994</v>
      </c>
      <c r="H321" s="235"/>
      <c r="I321" s="139"/>
      <c r="J321" s="139"/>
      <c r="K321" s="139"/>
      <c r="L321" s="139"/>
    </row>
    <row r="322" spans="1:12" ht="30.75" x14ac:dyDescent="0.45">
      <c r="A322" s="151"/>
      <c r="B322" s="159"/>
      <c r="C322" s="226"/>
      <c r="D322" s="252" t="s">
        <v>654</v>
      </c>
      <c r="E322" s="169"/>
      <c r="F322" s="162" t="s">
        <v>655</v>
      </c>
      <c r="G322" s="231">
        <v>0.51017999999999997</v>
      </c>
      <c r="H322" s="235"/>
      <c r="I322" s="139"/>
      <c r="J322" s="139"/>
      <c r="K322" s="139"/>
      <c r="L322" s="139"/>
    </row>
    <row r="323" spans="1:12" ht="30.75" x14ac:dyDescent="0.45">
      <c r="A323" s="151"/>
      <c r="B323" s="159"/>
      <c r="C323" s="226"/>
      <c r="D323" s="252" t="s">
        <v>656</v>
      </c>
      <c r="E323" s="169"/>
      <c r="F323" s="162">
        <v>96442</v>
      </c>
      <c r="G323" s="231">
        <v>0.42514999999999997</v>
      </c>
      <c r="H323" s="208"/>
      <c r="I323" s="139"/>
      <c r="J323" s="139"/>
      <c r="K323" s="139"/>
      <c r="L323" s="139"/>
    </row>
    <row r="324" spans="1:12" ht="30.75" x14ac:dyDescent="0.45">
      <c r="A324" s="151"/>
      <c r="B324" s="159"/>
      <c r="C324" s="226"/>
      <c r="D324" s="252" t="s">
        <v>657</v>
      </c>
      <c r="E324" s="169"/>
      <c r="F324" s="162" t="s">
        <v>658</v>
      </c>
      <c r="G324" s="231">
        <v>0.85029999999999994</v>
      </c>
      <c r="H324" s="208"/>
      <c r="I324" s="139"/>
      <c r="J324" s="139"/>
      <c r="K324" s="139"/>
      <c r="L324" s="139"/>
    </row>
    <row r="325" spans="1:12" ht="30.75" x14ac:dyDescent="0.45">
      <c r="A325" s="151"/>
      <c r="B325" s="159"/>
      <c r="C325" s="226"/>
      <c r="D325" s="252" t="s">
        <v>659</v>
      </c>
      <c r="E325" s="169"/>
      <c r="F325" s="162"/>
      <c r="G325" s="231">
        <v>0.85029999999999994</v>
      </c>
      <c r="H325" s="208"/>
      <c r="I325" s="139"/>
      <c r="J325" s="139"/>
      <c r="K325" s="139"/>
      <c r="L325" s="139"/>
    </row>
    <row r="326" spans="1:12" ht="30.75" x14ac:dyDescent="0.45">
      <c r="A326" s="151"/>
      <c r="B326" s="159"/>
      <c r="C326" s="226"/>
      <c r="D326" s="252" t="s">
        <v>660</v>
      </c>
      <c r="E326" s="169"/>
      <c r="F326" s="162" t="s">
        <v>661</v>
      </c>
      <c r="G326" s="231">
        <v>0.85029999999999994</v>
      </c>
      <c r="H326" s="208"/>
      <c r="I326" s="139"/>
      <c r="J326" s="139"/>
      <c r="K326" s="139"/>
      <c r="L326" s="139"/>
    </row>
    <row r="327" spans="1:12" ht="30.75" x14ac:dyDescent="0.45">
      <c r="A327" s="151"/>
      <c r="B327" s="159"/>
      <c r="C327" s="226"/>
      <c r="D327" s="252" t="s">
        <v>662</v>
      </c>
      <c r="E327" s="169"/>
      <c r="F327" s="162" t="s">
        <v>663</v>
      </c>
      <c r="G327" s="231">
        <v>0.81203649999999994</v>
      </c>
      <c r="H327" s="208"/>
      <c r="I327" s="139"/>
      <c r="J327" s="139"/>
      <c r="K327" s="139"/>
      <c r="L327" s="139"/>
    </row>
    <row r="328" spans="1:12" ht="61.5" x14ac:dyDescent="0.45">
      <c r="A328" s="151"/>
      <c r="B328" s="159"/>
      <c r="C328" s="226"/>
      <c r="D328" s="252" t="s">
        <v>664</v>
      </c>
      <c r="E328" s="169"/>
      <c r="F328" s="162" t="s">
        <v>665</v>
      </c>
      <c r="G328" s="231">
        <v>0.85029999999999994</v>
      </c>
      <c r="H328" s="208"/>
      <c r="I328" s="139"/>
      <c r="J328" s="139"/>
      <c r="K328" s="139"/>
      <c r="L328" s="139"/>
    </row>
    <row r="329" spans="1:12" ht="30.75" x14ac:dyDescent="0.45">
      <c r="A329" s="151"/>
      <c r="B329" s="159"/>
      <c r="C329" s="226"/>
      <c r="D329" s="252" t="s">
        <v>666</v>
      </c>
      <c r="E329" s="169"/>
      <c r="F329" s="162" t="s">
        <v>667</v>
      </c>
      <c r="G329" s="231">
        <v>0.85029999999999994</v>
      </c>
      <c r="H329" s="208"/>
      <c r="I329" s="139"/>
      <c r="J329" s="139"/>
      <c r="K329" s="139"/>
      <c r="L329" s="139"/>
    </row>
    <row r="330" spans="1:12" ht="30.75" x14ac:dyDescent="0.45">
      <c r="A330" s="151"/>
      <c r="B330" s="159"/>
      <c r="C330" s="226"/>
      <c r="D330" s="252" t="s">
        <v>668</v>
      </c>
      <c r="E330" s="169"/>
      <c r="F330" s="162" t="s">
        <v>669</v>
      </c>
      <c r="G330" s="231">
        <v>0.85029999999999994</v>
      </c>
      <c r="H330" s="208"/>
      <c r="I330" s="139"/>
      <c r="J330" s="139"/>
      <c r="K330" s="139"/>
      <c r="L330" s="139"/>
    </row>
    <row r="331" spans="1:12" ht="30.75" x14ac:dyDescent="0.45">
      <c r="A331" s="151"/>
      <c r="B331" s="159"/>
      <c r="C331" s="226"/>
      <c r="D331" s="252" t="s">
        <v>670</v>
      </c>
      <c r="E331" s="169"/>
      <c r="F331" s="162" t="s">
        <v>671</v>
      </c>
      <c r="G331" s="231">
        <v>0.85029999999999994</v>
      </c>
      <c r="H331" s="208"/>
      <c r="I331" s="139"/>
      <c r="J331" s="139"/>
      <c r="K331" s="139"/>
      <c r="L331" s="139"/>
    </row>
    <row r="332" spans="1:12" ht="30.75" x14ac:dyDescent="0.45">
      <c r="A332" s="151"/>
      <c r="B332" s="159"/>
      <c r="C332" s="226"/>
      <c r="D332" s="252" t="s">
        <v>672</v>
      </c>
      <c r="E332" s="169"/>
      <c r="F332" s="162" t="s">
        <v>673</v>
      </c>
      <c r="G332" s="231">
        <v>0.85029999999999994</v>
      </c>
      <c r="H332" s="208"/>
      <c r="I332" s="139"/>
      <c r="J332" s="139"/>
      <c r="K332" s="139"/>
      <c r="L332" s="139"/>
    </row>
    <row r="333" spans="1:12" ht="30.75" x14ac:dyDescent="0.45">
      <c r="A333" s="151"/>
      <c r="B333" s="159"/>
      <c r="C333" s="226"/>
      <c r="D333" s="252" t="s">
        <v>674</v>
      </c>
      <c r="E333" s="169"/>
      <c r="F333" s="197">
        <v>2013750712</v>
      </c>
      <c r="G333" s="231">
        <v>0.85029999999999994</v>
      </c>
      <c r="H333" s="208"/>
      <c r="I333" s="139"/>
      <c r="J333" s="139"/>
      <c r="K333" s="139"/>
      <c r="L333" s="139"/>
    </row>
    <row r="334" spans="1:12" ht="30.75" x14ac:dyDescent="0.45">
      <c r="A334" s="151"/>
      <c r="B334" s="159"/>
      <c r="C334" s="226"/>
      <c r="D334" s="252" t="s">
        <v>716</v>
      </c>
      <c r="E334" s="169"/>
      <c r="F334" s="236">
        <v>99070</v>
      </c>
      <c r="G334" s="231">
        <v>0.85</v>
      </c>
      <c r="H334" s="208"/>
      <c r="I334" s="139"/>
      <c r="J334" s="139"/>
      <c r="K334" s="139"/>
      <c r="L334" s="139"/>
    </row>
    <row r="335" spans="1:12" ht="30.75" x14ac:dyDescent="0.45">
      <c r="A335" s="151"/>
      <c r="B335" s="159"/>
      <c r="C335" s="226"/>
      <c r="D335" s="254" t="s">
        <v>675</v>
      </c>
      <c r="E335" s="169"/>
      <c r="F335" s="162"/>
      <c r="G335" s="231">
        <v>0.21229999999999999</v>
      </c>
      <c r="H335" s="208"/>
      <c r="I335" s="139"/>
      <c r="J335" s="139"/>
      <c r="K335" s="139"/>
      <c r="L335" s="139"/>
    </row>
    <row r="336" spans="1:12" ht="30.75" x14ac:dyDescent="0.45">
      <c r="A336" s="151"/>
      <c r="B336" s="159"/>
      <c r="C336" s="226"/>
      <c r="D336" s="254" t="s">
        <v>676</v>
      </c>
      <c r="E336" s="169"/>
      <c r="F336" s="162" t="s">
        <v>677</v>
      </c>
      <c r="G336" s="231">
        <v>0.5</v>
      </c>
      <c r="H336" s="208"/>
      <c r="I336" s="139"/>
      <c r="J336" s="139"/>
      <c r="K336" s="139"/>
      <c r="L336" s="139"/>
    </row>
    <row r="337" spans="1:12" ht="30.75" x14ac:dyDescent="0.45">
      <c r="A337" s="151"/>
      <c r="B337" s="159"/>
      <c r="C337" s="226"/>
      <c r="D337" s="254" t="s">
        <v>678</v>
      </c>
      <c r="E337" s="169"/>
      <c r="F337" s="162">
        <v>149999</v>
      </c>
      <c r="G337" s="231">
        <v>1</v>
      </c>
      <c r="H337" s="208"/>
      <c r="I337" s="139"/>
      <c r="J337" s="139"/>
      <c r="K337" s="139"/>
      <c r="L337" s="139"/>
    </row>
    <row r="338" spans="1:12" ht="30.75" x14ac:dyDescent="0.45">
      <c r="A338" s="151"/>
      <c r="B338" s="159"/>
      <c r="C338" s="226"/>
      <c r="D338" s="254" t="s">
        <v>679</v>
      </c>
      <c r="E338" s="169"/>
      <c r="F338" s="162">
        <v>150901</v>
      </c>
      <c r="G338" s="231">
        <v>1</v>
      </c>
      <c r="H338" s="208"/>
      <c r="I338" s="139"/>
      <c r="J338" s="139"/>
      <c r="K338" s="139"/>
      <c r="L338" s="139"/>
    </row>
    <row r="339" spans="1:12" ht="30.75" x14ac:dyDescent="0.45">
      <c r="A339" s="151"/>
      <c r="B339" s="159"/>
      <c r="C339" s="226"/>
      <c r="D339" s="254" t="s">
        <v>680</v>
      </c>
      <c r="E339" s="169"/>
      <c r="F339" s="162" t="s">
        <v>681</v>
      </c>
      <c r="G339" s="231">
        <v>0.42499999999999999</v>
      </c>
      <c r="H339" s="208"/>
      <c r="I339" s="139"/>
      <c r="J339" s="139"/>
      <c r="K339" s="139"/>
      <c r="L339" s="139"/>
    </row>
    <row r="340" spans="1:12" ht="30.75" x14ac:dyDescent="0.45">
      <c r="A340" s="151"/>
      <c r="B340" s="159"/>
      <c r="C340" s="226"/>
      <c r="D340" s="254" t="s">
        <v>682</v>
      </c>
      <c r="E340" s="169"/>
      <c r="F340" s="162" t="s">
        <v>683</v>
      </c>
      <c r="G340" s="231">
        <v>0.25</v>
      </c>
      <c r="H340" s="208"/>
      <c r="I340" s="139"/>
      <c r="J340" s="139"/>
      <c r="K340" s="139"/>
      <c r="L340" s="139"/>
    </row>
    <row r="341" spans="1:12" ht="30.75" x14ac:dyDescent="0.45">
      <c r="A341" s="151"/>
      <c r="B341" s="159"/>
      <c r="C341" s="226"/>
      <c r="D341" s="254" t="s">
        <v>684</v>
      </c>
      <c r="E341" s="169"/>
      <c r="F341" s="162" t="s">
        <v>685</v>
      </c>
      <c r="G341" s="231">
        <v>0.5</v>
      </c>
      <c r="H341" s="208"/>
      <c r="I341" s="139"/>
      <c r="J341" s="139"/>
      <c r="K341" s="139"/>
      <c r="L341" s="139"/>
    </row>
    <row r="342" spans="1:12" ht="30.75" x14ac:dyDescent="0.45">
      <c r="A342" s="151"/>
      <c r="B342" s="159"/>
      <c r="C342" s="226"/>
      <c r="D342" s="254" t="s">
        <v>686</v>
      </c>
      <c r="E342" s="169"/>
      <c r="F342" s="162" t="s">
        <v>687</v>
      </c>
      <c r="G342" s="231">
        <v>0.25</v>
      </c>
      <c r="H342" s="208"/>
      <c r="I342" s="139"/>
      <c r="J342" s="139"/>
      <c r="K342" s="139"/>
      <c r="L342" s="139"/>
    </row>
    <row r="343" spans="1:12" ht="30.75" x14ac:dyDescent="0.45">
      <c r="A343" s="151"/>
      <c r="B343" s="159"/>
      <c r="C343" s="226"/>
      <c r="D343" s="254" t="s">
        <v>688</v>
      </c>
      <c r="E343" s="169"/>
      <c r="F343" s="162" t="s">
        <v>689</v>
      </c>
      <c r="G343" s="231">
        <v>0.22500000000000001</v>
      </c>
      <c r="H343" s="208"/>
      <c r="I343" s="139"/>
      <c r="J343" s="139"/>
      <c r="K343" s="139"/>
      <c r="L343" s="139"/>
    </row>
    <row r="344" spans="1:12" ht="30.75" x14ac:dyDescent="0.45">
      <c r="A344" s="151"/>
      <c r="B344" s="159"/>
      <c r="C344" s="226"/>
      <c r="D344" s="254" t="s">
        <v>690</v>
      </c>
      <c r="E344" s="169"/>
      <c r="F344" s="162">
        <v>63964</v>
      </c>
      <c r="G344" s="231">
        <v>1</v>
      </c>
      <c r="H344" s="208"/>
      <c r="I344" s="139"/>
      <c r="J344" s="139"/>
      <c r="K344" s="139"/>
      <c r="L344" s="139"/>
    </row>
    <row r="345" spans="1:12" ht="30.75" x14ac:dyDescent="0.45">
      <c r="A345" s="151"/>
      <c r="B345" s="159"/>
      <c r="C345" s="181"/>
      <c r="D345" s="255" t="s">
        <v>693</v>
      </c>
      <c r="E345" s="169"/>
      <c r="F345" s="199">
        <v>66853</v>
      </c>
      <c r="G345" s="231">
        <v>1</v>
      </c>
      <c r="H345" s="179"/>
      <c r="I345" s="139"/>
      <c r="J345" s="139"/>
      <c r="K345" s="139"/>
      <c r="L345" s="139"/>
    </row>
    <row r="346" spans="1:12" ht="30.75" x14ac:dyDescent="0.45">
      <c r="A346" s="151"/>
      <c r="B346" s="159"/>
      <c r="C346" s="181"/>
      <c r="D346" s="255" t="s">
        <v>694</v>
      </c>
      <c r="E346" s="169"/>
      <c r="F346" s="199">
        <v>33406</v>
      </c>
      <c r="G346" s="231">
        <v>0.5</v>
      </c>
      <c r="H346" s="179"/>
      <c r="I346" s="139"/>
      <c r="J346" s="139"/>
      <c r="K346" s="139"/>
      <c r="L346" s="139"/>
    </row>
    <row r="347" spans="1:12" ht="30.75" x14ac:dyDescent="0.45">
      <c r="A347" s="151"/>
      <c r="B347" s="159"/>
      <c r="C347" s="181"/>
      <c r="D347" s="255" t="s">
        <v>695</v>
      </c>
      <c r="E347" s="169"/>
      <c r="F347" s="199">
        <v>33313</v>
      </c>
      <c r="G347" s="231">
        <v>1</v>
      </c>
      <c r="H347" s="179"/>
      <c r="I347" s="139"/>
      <c r="J347" s="139"/>
      <c r="K347" s="139"/>
      <c r="L347" s="139"/>
    </row>
    <row r="348" spans="1:12" ht="30.75" x14ac:dyDescent="0.45">
      <c r="A348" s="151"/>
      <c r="B348" s="159"/>
      <c r="C348" s="181"/>
      <c r="D348" s="255" t="s">
        <v>696</v>
      </c>
      <c r="E348" s="169"/>
      <c r="F348" s="199">
        <v>63349</v>
      </c>
      <c r="G348" s="231">
        <v>1</v>
      </c>
      <c r="H348" s="179"/>
      <c r="I348" s="139"/>
      <c r="J348" s="139"/>
      <c r="K348" s="139"/>
      <c r="L348" s="139"/>
    </row>
    <row r="349" spans="1:12" ht="61.5" x14ac:dyDescent="0.45">
      <c r="A349" s="151"/>
      <c r="B349" s="159"/>
      <c r="C349" s="181"/>
      <c r="D349" s="255" t="s">
        <v>697</v>
      </c>
      <c r="E349" s="169"/>
      <c r="F349" s="199" t="s">
        <v>594</v>
      </c>
      <c r="G349" s="231">
        <v>1</v>
      </c>
      <c r="H349" s="179"/>
      <c r="I349" s="139"/>
      <c r="J349" s="139"/>
      <c r="K349" s="139"/>
      <c r="L349" s="139"/>
    </row>
    <row r="350" spans="1:12" ht="30.75" x14ac:dyDescent="0.45">
      <c r="A350" s="151"/>
      <c r="B350" s="159"/>
      <c r="C350" s="156" t="s">
        <v>463</v>
      </c>
      <c r="D350" s="156" t="s">
        <v>464</v>
      </c>
      <c r="E350" s="169"/>
      <c r="F350" s="162">
        <v>520044322</v>
      </c>
      <c r="G350" s="216"/>
      <c r="H350" s="162"/>
      <c r="I350" s="139"/>
      <c r="J350" s="139"/>
      <c r="K350" s="139"/>
      <c r="L350" s="139"/>
    </row>
    <row r="351" spans="1:12" ht="92.25" x14ac:dyDescent="0.45">
      <c r="A351" s="151"/>
      <c r="B351" s="159"/>
      <c r="C351" s="156" t="s">
        <v>465</v>
      </c>
      <c r="D351" s="156"/>
      <c r="E351" s="169"/>
      <c r="F351" s="162"/>
      <c r="G351" s="216"/>
      <c r="H351" s="162"/>
      <c r="I351" s="139"/>
      <c r="J351" s="139"/>
      <c r="K351" s="139"/>
      <c r="L351" s="139"/>
    </row>
    <row r="352" spans="1:12" ht="30.75" x14ac:dyDescent="0.45">
      <c r="A352" s="151"/>
      <c r="B352" s="159"/>
      <c r="C352" s="156" t="s">
        <v>463</v>
      </c>
      <c r="D352" s="156"/>
      <c r="E352" s="169"/>
      <c r="F352" s="162">
        <v>37336997</v>
      </c>
      <c r="G352" s="205">
        <v>1</v>
      </c>
      <c r="H352" s="162"/>
      <c r="I352" s="139"/>
      <c r="J352" s="139"/>
      <c r="K352" s="139"/>
      <c r="L352" s="139"/>
    </row>
    <row r="353" spans="1:12" ht="30.75" x14ac:dyDescent="0.45">
      <c r="A353" s="151"/>
      <c r="B353" s="159"/>
      <c r="C353" s="156"/>
      <c r="D353" s="156" t="s">
        <v>466</v>
      </c>
      <c r="E353" s="169">
        <v>511903437</v>
      </c>
      <c r="F353" s="162">
        <v>513107391</v>
      </c>
      <c r="G353" s="205">
        <v>1</v>
      </c>
      <c r="H353" s="162"/>
      <c r="I353" s="139"/>
      <c r="J353" s="139"/>
      <c r="K353" s="139"/>
      <c r="L353" s="139"/>
    </row>
    <row r="354" spans="1:12" ht="30.75" x14ac:dyDescent="0.45">
      <c r="A354" s="151"/>
      <c r="B354" s="159"/>
      <c r="C354" s="156"/>
      <c r="D354" s="156" t="s">
        <v>467</v>
      </c>
      <c r="E354" s="169"/>
      <c r="F354" s="162">
        <v>511903437</v>
      </c>
      <c r="G354" s="205">
        <v>1</v>
      </c>
      <c r="H354" s="162"/>
      <c r="I354" s="139"/>
      <c r="J354" s="139"/>
      <c r="K354" s="139"/>
      <c r="L354" s="139"/>
    </row>
    <row r="355" spans="1:12" ht="30.75" x14ac:dyDescent="0.45">
      <c r="A355" s="151"/>
      <c r="B355" s="159"/>
      <c r="C355" s="156"/>
      <c r="D355" s="156" t="s">
        <v>468</v>
      </c>
      <c r="E355" s="169">
        <v>513738484</v>
      </c>
      <c r="F355" s="162">
        <v>513738484</v>
      </c>
      <c r="G355" s="205">
        <v>1</v>
      </c>
      <c r="H355" s="162"/>
      <c r="I355" s="139"/>
      <c r="J355" s="139"/>
      <c r="K355" s="139"/>
      <c r="L355" s="139"/>
    </row>
    <row r="356" spans="1:12" ht="30.75" x14ac:dyDescent="0.45">
      <c r="A356" s="151"/>
      <c r="B356" s="159"/>
      <c r="C356" s="156"/>
      <c r="D356" s="156" t="s">
        <v>469</v>
      </c>
      <c r="E356" s="169"/>
      <c r="F356" s="162">
        <v>513064493</v>
      </c>
      <c r="G356" s="205">
        <v>1</v>
      </c>
      <c r="H356" s="162"/>
      <c r="I356" s="139"/>
      <c r="J356" s="139"/>
      <c r="K356" s="139"/>
      <c r="L356" s="139"/>
    </row>
    <row r="357" spans="1:12" ht="30.75" x14ac:dyDescent="0.45">
      <c r="A357" s="151"/>
      <c r="B357" s="159"/>
      <c r="C357" s="156"/>
      <c r="D357" s="156" t="s">
        <v>709</v>
      </c>
      <c r="E357" s="169"/>
      <c r="F357" s="162">
        <v>513888438</v>
      </c>
      <c r="G357" s="205">
        <v>1</v>
      </c>
      <c r="H357" s="162"/>
      <c r="I357" s="139"/>
      <c r="J357" s="139"/>
      <c r="K357" s="139"/>
      <c r="L357" s="139"/>
    </row>
    <row r="358" spans="1:12" ht="30.75" x14ac:dyDescent="0.45">
      <c r="A358" s="151"/>
      <c r="B358" s="159"/>
      <c r="C358" s="156"/>
      <c r="D358" s="156"/>
      <c r="E358" s="169"/>
      <c r="F358" s="162"/>
      <c r="G358" s="216"/>
      <c r="H358" s="162"/>
      <c r="I358" s="139"/>
      <c r="J358" s="139"/>
      <c r="K358" s="139"/>
      <c r="L358" s="139"/>
    </row>
    <row r="359" spans="1:12" ht="30.75" x14ac:dyDescent="0.45">
      <c r="A359" s="151"/>
      <c r="B359" s="159"/>
      <c r="C359" s="156" t="s">
        <v>470</v>
      </c>
      <c r="D359" s="156"/>
      <c r="E359" s="169"/>
      <c r="F359" s="162">
        <v>22546832</v>
      </c>
      <c r="G359" s="216"/>
      <c r="H359" s="162"/>
      <c r="I359" s="139"/>
      <c r="J359" s="139"/>
      <c r="K359" s="139"/>
      <c r="L359" s="139"/>
    </row>
    <row r="360" spans="1:12" ht="30.75" x14ac:dyDescent="0.45">
      <c r="A360" s="151"/>
      <c r="B360" s="159"/>
      <c r="C360" s="156"/>
      <c r="D360" s="156" t="s">
        <v>471</v>
      </c>
      <c r="E360" s="169">
        <v>513485052</v>
      </c>
      <c r="F360" s="162">
        <v>513485052</v>
      </c>
      <c r="G360" s="216"/>
      <c r="H360" s="162"/>
      <c r="I360" s="139"/>
      <c r="J360" s="139"/>
      <c r="K360" s="139"/>
      <c r="L360" s="139"/>
    </row>
    <row r="361" spans="1:12" ht="30.75" x14ac:dyDescent="0.45">
      <c r="A361" s="151"/>
      <c r="B361" s="159"/>
      <c r="C361" s="156"/>
      <c r="D361" s="156"/>
      <c r="E361" s="169"/>
      <c r="F361" s="162"/>
      <c r="G361" s="216"/>
      <c r="H361" s="162"/>
      <c r="I361" s="139"/>
      <c r="J361" s="139"/>
      <c r="K361" s="139"/>
      <c r="L361" s="139"/>
    </row>
    <row r="362" spans="1:12" ht="61.5" x14ac:dyDescent="0.45">
      <c r="A362" s="151"/>
      <c r="B362" s="159"/>
      <c r="C362" s="206" t="s">
        <v>472</v>
      </c>
      <c r="D362" s="206"/>
      <c r="E362" s="217"/>
      <c r="F362" s="208">
        <v>55551444</v>
      </c>
      <c r="G362" s="226"/>
      <c r="H362" s="162"/>
      <c r="I362" s="139"/>
      <c r="J362" s="139"/>
      <c r="K362" s="139"/>
      <c r="L362" s="139"/>
    </row>
    <row r="363" spans="1:12" ht="30.75" x14ac:dyDescent="0.45">
      <c r="A363" s="151"/>
      <c r="B363" s="159"/>
      <c r="C363" s="206"/>
      <c r="D363" s="206" t="s">
        <v>473</v>
      </c>
      <c r="E363" s="217">
        <v>520038472</v>
      </c>
      <c r="F363" s="208">
        <v>520038472</v>
      </c>
      <c r="G363" s="226"/>
      <c r="H363" s="162"/>
      <c r="I363" s="139"/>
      <c r="J363" s="139"/>
      <c r="K363" s="139"/>
      <c r="L363" s="139"/>
    </row>
    <row r="364" spans="1:12" ht="30.75" x14ac:dyDescent="0.45">
      <c r="A364" s="151"/>
      <c r="B364" s="159"/>
      <c r="C364" s="206"/>
      <c r="D364" s="206" t="s">
        <v>474</v>
      </c>
      <c r="E364" s="217"/>
      <c r="F364" s="208">
        <v>512992520</v>
      </c>
      <c r="G364" s="226"/>
      <c r="H364" s="162"/>
      <c r="I364" s="139"/>
      <c r="J364" s="139"/>
      <c r="K364" s="139"/>
      <c r="L364" s="139"/>
    </row>
    <row r="365" spans="1:12" ht="30.75" x14ac:dyDescent="0.45">
      <c r="A365" s="151"/>
      <c r="B365" s="159"/>
      <c r="C365" s="206"/>
      <c r="D365" s="206" t="s">
        <v>475</v>
      </c>
      <c r="E365" s="217"/>
      <c r="F365" s="208">
        <v>513979906</v>
      </c>
      <c r="G365" s="226"/>
      <c r="H365" s="162"/>
      <c r="I365" s="139"/>
      <c r="J365" s="139"/>
      <c r="K365" s="139"/>
      <c r="L365" s="139"/>
    </row>
    <row r="366" spans="1:12" ht="30.75" x14ac:dyDescent="0.45">
      <c r="A366" s="151"/>
      <c r="B366" s="159"/>
      <c r="C366" s="206"/>
      <c r="D366" s="206" t="s">
        <v>476</v>
      </c>
      <c r="E366" s="217"/>
      <c r="F366" s="208">
        <v>520043860</v>
      </c>
      <c r="G366" s="226"/>
      <c r="H366" s="162"/>
      <c r="I366" s="139"/>
      <c r="J366" s="139"/>
      <c r="K366" s="139"/>
      <c r="L366" s="139"/>
    </row>
    <row r="367" spans="1:12" ht="30.75" x14ac:dyDescent="0.45">
      <c r="A367" s="151"/>
      <c r="B367" s="159"/>
      <c r="C367" s="206"/>
      <c r="D367" s="206" t="s">
        <v>477</v>
      </c>
      <c r="E367" s="217"/>
      <c r="F367" s="208">
        <v>514015593</v>
      </c>
      <c r="G367" s="226"/>
      <c r="H367" s="162"/>
      <c r="I367" s="139"/>
      <c r="J367" s="139"/>
      <c r="K367" s="139"/>
      <c r="L367" s="139"/>
    </row>
    <row r="368" spans="1:12" ht="30.75" x14ac:dyDescent="0.45">
      <c r="A368" s="151"/>
      <c r="B368" s="159"/>
      <c r="C368" s="206"/>
      <c r="D368" s="206" t="s">
        <v>478</v>
      </c>
      <c r="E368" s="217"/>
      <c r="F368" s="208">
        <v>510978463</v>
      </c>
      <c r="G368" s="209">
        <v>0.31</v>
      </c>
      <c r="H368" s="162"/>
      <c r="I368" s="139"/>
      <c r="J368" s="139"/>
      <c r="K368" s="139"/>
      <c r="L368" s="139"/>
    </row>
    <row r="369" spans="1:12" ht="30.75" x14ac:dyDescent="0.45">
      <c r="A369" s="151"/>
      <c r="B369" s="159"/>
      <c r="C369" s="206"/>
      <c r="D369" s="206" t="s">
        <v>479</v>
      </c>
      <c r="E369" s="217"/>
      <c r="F369" s="208">
        <v>513876201</v>
      </c>
      <c r="G369" s="226"/>
      <c r="H369" s="162"/>
      <c r="I369" s="139"/>
      <c r="J369" s="139"/>
      <c r="K369" s="139"/>
      <c r="L369" s="139"/>
    </row>
    <row r="370" spans="1:12" ht="30.75" x14ac:dyDescent="0.45">
      <c r="A370" s="151"/>
      <c r="B370" s="159"/>
      <c r="C370" s="206"/>
      <c r="D370" s="206" t="s">
        <v>480</v>
      </c>
      <c r="E370" s="217"/>
      <c r="F370" s="208">
        <v>511947806</v>
      </c>
      <c r="G370" s="226"/>
      <c r="H370" s="162"/>
      <c r="I370" s="139"/>
      <c r="J370" s="139"/>
      <c r="K370" s="139"/>
      <c r="L370" s="139"/>
    </row>
    <row r="371" spans="1:12" ht="30.75" x14ac:dyDescent="0.45">
      <c r="A371" s="151"/>
      <c r="B371" s="159"/>
      <c r="C371" s="206"/>
      <c r="D371" s="206" t="s">
        <v>481</v>
      </c>
      <c r="E371" s="217"/>
      <c r="F371" s="208">
        <v>513999961</v>
      </c>
      <c r="G371" s="226"/>
      <c r="H371" s="162"/>
      <c r="I371" s="139"/>
      <c r="J371" s="139"/>
      <c r="K371" s="139"/>
      <c r="L371" s="139"/>
    </row>
    <row r="372" spans="1:12" ht="30.75" x14ac:dyDescent="0.45">
      <c r="A372" s="151"/>
      <c r="B372" s="159"/>
      <c r="C372" s="206"/>
      <c r="D372" s="206" t="s">
        <v>482</v>
      </c>
      <c r="E372" s="217"/>
      <c r="F372" s="208">
        <v>511531352</v>
      </c>
      <c r="G372" s="226"/>
      <c r="H372" s="162"/>
      <c r="I372" s="139"/>
      <c r="J372" s="139"/>
      <c r="K372" s="139"/>
      <c r="L372" s="139"/>
    </row>
    <row r="373" spans="1:12" ht="30.75" x14ac:dyDescent="0.45">
      <c r="A373" s="151"/>
      <c r="B373" s="159"/>
      <c r="C373" s="206"/>
      <c r="D373" s="206" t="s">
        <v>483</v>
      </c>
      <c r="E373" s="217"/>
      <c r="F373" s="208">
        <v>511161820</v>
      </c>
      <c r="G373" s="226"/>
      <c r="H373" s="162"/>
      <c r="I373" s="139"/>
      <c r="J373" s="139"/>
      <c r="K373" s="139"/>
      <c r="L373" s="139"/>
    </row>
    <row r="374" spans="1:12" ht="30.75" x14ac:dyDescent="0.45">
      <c r="A374" s="151"/>
      <c r="B374" s="159"/>
      <c r="C374" s="206"/>
      <c r="D374" s="206" t="s">
        <v>484</v>
      </c>
      <c r="E374" s="217"/>
      <c r="F374" s="208">
        <v>514115039</v>
      </c>
      <c r="G374" s="226"/>
      <c r="H374" s="162"/>
      <c r="I374" s="139"/>
      <c r="J374" s="139"/>
      <c r="K374" s="139"/>
      <c r="L374" s="139"/>
    </row>
    <row r="375" spans="1:12" ht="30.75" x14ac:dyDescent="0.45">
      <c r="A375" s="151"/>
      <c r="B375" s="159"/>
      <c r="C375" s="206"/>
      <c r="D375" s="206" t="s">
        <v>485</v>
      </c>
      <c r="E375" s="217"/>
      <c r="F375" s="208">
        <v>520035791</v>
      </c>
      <c r="G375" s="226"/>
      <c r="H375" s="162"/>
      <c r="I375" s="139"/>
      <c r="J375" s="139"/>
      <c r="K375" s="139"/>
      <c r="L375" s="139"/>
    </row>
    <row r="376" spans="1:12" ht="30.75" x14ac:dyDescent="0.45">
      <c r="A376" s="151"/>
      <c r="B376" s="159"/>
      <c r="C376" s="206"/>
      <c r="D376" s="206" t="s">
        <v>486</v>
      </c>
      <c r="E376" s="217"/>
      <c r="F376" s="208">
        <v>511911760</v>
      </c>
      <c r="G376" s="226"/>
      <c r="H376" s="162"/>
      <c r="I376" s="139"/>
      <c r="J376" s="139"/>
      <c r="K376" s="139"/>
      <c r="L376" s="139"/>
    </row>
    <row r="377" spans="1:12" ht="30.75" x14ac:dyDescent="0.45">
      <c r="A377" s="151"/>
      <c r="B377" s="159"/>
      <c r="C377" s="206"/>
      <c r="D377" s="206" t="s">
        <v>487</v>
      </c>
      <c r="E377" s="217"/>
      <c r="F377" s="208">
        <v>513754291</v>
      </c>
      <c r="G377" s="226"/>
      <c r="H377" s="162"/>
      <c r="I377" s="139"/>
      <c r="J377" s="139"/>
      <c r="K377" s="139"/>
      <c r="L377" s="139"/>
    </row>
    <row r="378" spans="1:12" ht="30.75" x14ac:dyDescent="0.45">
      <c r="A378" s="151"/>
      <c r="B378" s="159"/>
      <c r="C378" s="206"/>
      <c r="D378" s="206" t="s">
        <v>488</v>
      </c>
      <c r="E378" s="217"/>
      <c r="F378" s="208">
        <v>513660373</v>
      </c>
      <c r="G378" s="226"/>
      <c r="H378" s="162"/>
      <c r="I378" s="139"/>
      <c r="J378" s="139"/>
      <c r="K378" s="139"/>
      <c r="L378" s="139"/>
    </row>
    <row r="379" spans="1:12" ht="30.75" x14ac:dyDescent="0.45">
      <c r="A379" s="151"/>
      <c r="B379" s="159"/>
      <c r="C379" s="206"/>
      <c r="D379" s="206" t="s">
        <v>489</v>
      </c>
      <c r="E379" s="217"/>
      <c r="F379" s="208">
        <v>513342105</v>
      </c>
      <c r="G379" s="226"/>
      <c r="H379" s="162"/>
      <c r="I379" s="139"/>
      <c r="J379" s="139"/>
      <c r="K379" s="139"/>
      <c r="L379" s="139"/>
    </row>
    <row r="380" spans="1:12" ht="30.75" x14ac:dyDescent="0.45">
      <c r="A380" s="151"/>
      <c r="B380" s="159"/>
      <c r="C380" s="206"/>
      <c r="D380" s="206" t="s">
        <v>490</v>
      </c>
      <c r="E380" s="217"/>
      <c r="F380" s="208">
        <v>513716340</v>
      </c>
      <c r="G380" s="226"/>
      <c r="H380" s="162"/>
      <c r="I380" s="139"/>
      <c r="J380" s="139"/>
      <c r="K380" s="139"/>
      <c r="L380" s="139"/>
    </row>
    <row r="381" spans="1:12" ht="30.75" x14ac:dyDescent="0.45">
      <c r="A381" s="151"/>
      <c r="B381" s="159"/>
      <c r="C381" s="206"/>
      <c r="D381" s="206" t="s">
        <v>491</v>
      </c>
      <c r="E381" s="217"/>
      <c r="F381" s="208">
        <v>511661191</v>
      </c>
      <c r="G381" s="226"/>
      <c r="H381" s="162"/>
      <c r="I381" s="139"/>
      <c r="J381" s="139"/>
      <c r="K381" s="139"/>
      <c r="L381" s="139"/>
    </row>
    <row r="382" spans="1:12" ht="30.75" x14ac:dyDescent="0.45">
      <c r="A382" s="151"/>
      <c r="B382" s="159"/>
      <c r="C382" s="206"/>
      <c r="D382" s="206" t="s">
        <v>492</v>
      </c>
      <c r="E382" s="217"/>
      <c r="F382" s="208">
        <v>513859736</v>
      </c>
      <c r="G382" s="226"/>
      <c r="H382" s="162"/>
      <c r="I382" s="139"/>
      <c r="J382" s="139"/>
      <c r="K382" s="139"/>
      <c r="L382" s="139"/>
    </row>
    <row r="383" spans="1:12" ht="30.75" x14ac:dyDescent="0.45">
      <c r="A383" s="151"/>
      <c r="B383" s="159"/>
      <c r="C383" s="206"/>
      <c r="D383" s="206" t="s">
        <v>493</v>
      </c>
      <c r="E383" s="217"/>
      <c r="F383" s="208">
        <v>511575367</v>
      </c>
      <c r="G383" s="226"/>
      <c r="H383" s="162"/>
      <c r="I383" s="139"/>
      <c r="J383" s="139"/>
      <c r="K383" s="139"/>
      <c r="L383" s="139"/>
    </row>
    <row r="384" spans="1:12" ht="30.75" x14ac:dyDescent="0.45">
      <c r="A384" s="151"/>
      <c r="B384" s="159"/>
      <c r="C384" s="206"/>
      <c r="D384" s="206" t="s">
        <v>494</v>
      </c>
      <c r="E384" s="217"/>
      <c r="F384" s="208">
        <v>513328989</v>
      </c>
      <c r="G384" s="226"/>
      <c r="H384" s="162"/>
      <c r="I384" s="139"/>
      <c r="J384" s="139"/>
      <c r="K384" s="139"/>
      <c r="L384" s="139"/>
    </row>
    <row r="385" spans="1:12" ht="30.75" x14ac:dyDescent="0.45">
      <c r="A385" s="151"/>
      <c r="B385" s="159"/>
      <c r="C385" s="206"/>
      <c r="D385" s="206" t="s">
        <v>495</v>
      </c>
      <c r="E385" s="217"/>
      <c r="F385" s="208">
        <v>513851428</v>
      </c>
      <c r="G385" s="226"/>
      <c r="H385" s="162"/>
      <c r="I385" s="139"/>
      <c r="J385" s="139"/>
      <c r="K385" s="139"/>
      <c r="L385" s="139"/>
    </row>
    <row r="386" spans="1:12" ht="30.75" x14ac:dyDescent="0.45">
      <c r="A386" s="151"/>
      <c r="B386" s="159"/>
      <c r="C386" s="206"/>
      <c r="D386" s="206" t="s">
        <v>496</v>
      </c>
      <c r="E386" s="217"/>
      <c r="F386" s="208">
        <v>511415366</v>
      </c>
      <c r="G386" s="226"/>
      <c r="H386" s="162"/>
      <c r="I386" s="139"/>
      <c r="J386" s="139"/>
      <c r="K386" s="139"/>
      <c r="L386" s="139"/>
    </row>
    <row r="387" spans="1:12" ht="30.75" x14ac:dyDescent="0.45">
      <c r="A387" s="151"/>
      <c r="B387" s="159"/>
      <c r="C387" s="206"/>
      <c r="D387" s="206" t="s">
        <v>497</v>
      </c>
      <c r="E387" s="217">
        <v>513314666</v>
      </c>
      <c r="F387" s="208">
        <v>513314666</v>
      </c>
      <c r="G387" s="209">
        <v>1</v>
      </c>
      <c r="H387" s="162"/>
      <c r="I387" s="139"/>
      <c r="J387" s="139"/>
      <c r="K387" s="139"/>
      <c r="L387" s="139"/>
    </row>
    <row r="388" spans="1:12" ht="30.75" x14ac:dyDescent="0.45">
      <c r="A388" s="151"/>
      <c r="B388" s="159"/>
      <c r="C388" s="206"/>
      <c r="D388" s="206" t="s">
        <v>498</v>
      </c>
      <c r="E388" s="217">
        <v>512229717</v>
      </c>
      <c r="F388" s="208">
        <v>512229717</v>
      </c>
      <c r="G388" s="209">
        <v>1</v>
      </c>
      <c r="H388" s="162"/>
      <c r="I388" s="139"/>
      <c r="J388" s="139"/>
      <c r="K388" s="139"/>
      <c r="L388" s="139"/>
    </row>
    <row r="389" spans="1:12" ht="30.75" x14ac:dyDescent="0.45">
      <c r="A389" s="151"/>
      <c r="B389" s="159"/>
      <c r="C389" s="206"/>
      <c r="D389" s="206" t="s">
        <v>499</v>
      </c>
      <c r="E389" s="217">
        <v>513245027</v>
      </c>
      <c r="F389" s="208">
        <v>513245027</v>
      </c>
      <c r="G389" s="209">
        <v>1</v>
      </c>
      <c r="H389" s="162"/>
      <c r="I389" s="139"/>
      <c r="J389" s="139"/>
      <c r="K389" s="139"/>
      <c r="L389" s="139"/>
    </row>
    <row r="390" spans="1:12" ht="30.75" x14ac:dyDescent="0.45">
      <c r="A390" s="151"/>
      <c r="B390" s="159"/>
      <c r="C390" s="206"/>
      <c r="D390" s="206" t="s">
        <v>500</v>
      </c>
      <c r="E390" s="217">
        <v>513052233</v>
      </c>
      <c r="F390" s="208">
        <v>513052233</v>
      </c>
      <c r="G390" s="209">
        <v>1</v>
      </c>
      <c r="H390" s="162"/>
      <c r="I390" s="139"/>
      <c r="J390" s="139"/>
      <c r="K390" s="139"/>
      <c r="L390" s="139"/>
    </row>
    <row r="391" spans="1:12" ht="30.75" x14ac:dyDescent="0.45">
      <c r="A391" s="151"/>
      <c r="B391" s="159"/>
      <c r="C391" s="206"/>
      <c r="D391" s="206" t="s">
        <v>501</v>
      </c>
      <c r="E391" s="217">
        <v>511279051</v>
      </c>
      <c r="F391" s="208">
        <v>511279051</v>
      </c>
      <c r="G391" s="209">
        <v>1</v>
      </c>
      <c r="H391" s="162"/>
      <c r="I391" s="139"/>
      <c r="J391" s="139"/>
      <c r="K391" s="139"/>
      <c r="L391" s="139"/>
    </row>
    <row r="392" spans="1:12" ht="30.75" x14ac:dyDescent="0.45">
      <c r="A392" s="151"/>
      <c r="B392" s="159"/>
      <c r="C392" s="206"/>
      <c r="D392" s="206" t="s">
        <v>502</v>
      </c>
      <c r="E392" s="217">
        <v>511137382</v>
      </c>
      <c r="F392" s="208">
        <v>511137382</v>
      </c>
      <c r="G392" s="209">
        <v>1</v>
      </c>
      <c r="H392" s="162"/>
      <c r="I392" s="139"/>
      <c r="J392" s="139"/>
      <c r="K392" s="139"/>
      <c r="L392" s="139"/>
    </row>
    <row r="393" spans="1:12" ht="30.75" x14ac:dyDescent="0.45">
      <c r="A393" s="151"/>
      <c r="B393" s="159"/>
      <c r="C393" s="206"/>
      <c r="D393" s="156" t="s">
        <v>698</v>
      </c>
      <c r="E393" s="169"/>
      <c r="F393" s="162" t="s">
        <v>699</v>
      </c>
      <c r="G393" s="226" t="s">
        <v>747</v>
      </c>
      <c r="H393" s="162"/>
      <c r="I393" s="139"/>
      <c r="J393" s="139"/>
      <c r="K393" s="139"/>
      <c r="L393" s="139"/>
    </row>
    <row r="394" spans="1:12" ht="30.75" x14ac:dyDescent="0.45">
      <c r="A394" s="151"/>
      <c r="B394" s="159"/>
      <c r="C394" s="206"/>
      <c r="D394" s="156" t="s">
        <v>700</v>
      </c>
      <c r="E394" s="169"/>
      <c r="F394" s="162"/>
      <c r="G394" s="226"/>
      <c r="H394" s="162"/>
      <c r="I394" s="139"/>
      <c r="J394" s="139"/>
      <c r="K394" s="139"/>
      <c r="L394" s="139"/>
    </row>
    <row r="395" spans="1:12" ht="30.75" x14ac:dyDescent="0.45">
      <c r="A395" s="151"/>
      <c r="B395" s="159"/>
      <c r="C395" s="206"/>
      <c r="D395" s="156" t="s">
        <v>701</v>
      </c>
      <c r="E395" s="169"/>
      <c r="F395" s="162"/>
      <c r="G395" s="226"/>
      <c r="H395" s="162"/>
      <c r="I395" s="139"/>
      <c r="J395" s="139"/>
      <c r="K395" s="139"/>
      <c r="L395" s="139"/>
    </row>
    <row r="396" spans="1:12" ht="30.75" x14ac:dyDescent="0.45">
      <c r="A396" s="151"/>
      <c r="B396" s="159"/>
      <c r="C396" s="206"/>
      <c r="D396" s="156" t="s">
        <v>702</v>
      </c>
      <c r="E396" s="169"/>
      <c r="F396" s="162">
        <v>28117424</v>
      </c>
      <c r="G396" s="226"/>
      <c r="H396" s="162"/>
      <c r="I396" s="139"/>
      <c r="J396" s="139"/>
      <c r="K396" s="139"/>
      <c r="L396" s="139"/>
    </row>
    <row r="397" spans="1:12" ht="30.75" x14ac:dyDescent="0.45">
      <c r="A397" s="151"/>
      <c r="B397" s="159"/>
      <c r="C397" s="156"/>
      <c r="D397" s="156"/>
      <c r="E397" s="169"/>
      <c r="F397" s="162"/>
      <c r="G397" s="216"/>
      <c r="H397" s="162"/>
      <c r="I397" s="139"/>
      <c r="J397" s="139"/>
      <c r="K397" s="139"/>
      <c r="L397" s="139"/>
    </row>
    <row r="398" spans="1:12" ht="30.75" x14ac:dyDescent="0.45">
      <c r="A398" s="151"/>
      <c r="B398" s="159"/>
      <c r="C398" s="156" t="s">
        <v>503</v>
      </c>
      <c r="D398" s="156"/>
      <c r="E398" s="169"/>
      <c r="F398" s="162">
        <v>25643453</v>
      </c>
      <c r="G398" s="216"/>
      <c r="H398" s="162"/>
      <c r="I398" s="139"/>
      <c r="J398" s="139"/>
      <c r="K398" s="139"/>
      <c r="L398" s="139"/>
    </row>
    <row r="399" spans="1:12" ht="30.75" x14ac:dyDescent="0.45">
      <c r="A399" s="151"/>
      <c r="B399" s="159"/>
      <c r="C399" s="156"/>
      <c r="D399" s="156" t="s">
        <v>504</v>
      </c>
      <c r="E399" s="169">
        <v>513905737</v>
      </c>
      <c r="F399" s="162">
        <v>513905737</v>
      </c>
      <c r="G399" s="216"/>
      <c r="H399" s="162"/>
      <c r="I399" s="139"/>
      <c r="J399" s="139"/>
      <c r="K399" s="139"/>
      <c r="L399" s="139"/>
    </row>
    <row r="400" spans="1:12" ht="30.75" x14ac:dyDescent="0.45">
      <c r="A400" s="151"/>
      <c r="B400" s="159"/>
      <c r="C400" s="156"/>
      <c r="D400" s="156" t="s">
        <v>505</v>
      </c>
      <c r="E400" s="169"/>
      <c r="F400" s="162">
        <v>514318203</v>
      </c>
      <c r="G400" s="216"/>
      <c r="H400" s="162"/>
      <c r="I400" s="139"/>
      <c r="J400" s="139"/>
      <c r="K400" s="139"/>
      <c r="L400" s="139"/>
    </row>
    <row r="401" spans="1:12" ht="30.75" x14ac:dyDescent="0.45">
      <c r="A401" s="151"/>
      <c r="B401" s="159"/>
      <c r="C401" s="156"/>
      <c r="D401" s="156" t="s">
        <v>506</v>
      </c>
      <c r="E401" s="169"/>
      <c r="F401" s="162">
        <v>511786352</v>
      </c>
      <c r="G401" s="216"/>
      <c r="H401" s="162"/>
      <c r="I401" s="139"/>
      <c r="J401" s="139"/>
      <c r="K401" s="139"/>
      <c r="L401" s="139"/>
    </row>
    <row r="402" spans="1:12" ht="30.75" x14ac:dyDescent="0.45">
      <c r="A402" s="151"/>
      <c r="B402" s="159"/>
      <c r="C402" s="156"/>
      <c r="D402" s="156"/>
      <c r="E402" s="169"/>
      <c r="F402" s="162"/>
      <c r="G402" s="216"/>
      <c r="H402" s="162"/>
      <c r="I402" s="139"/>
      <c r="J402" s="139"/>
      <c r="K402" s="139"/>
      <c r="L402" s="139"/>
    </row>
    <row r="403" spans="1:12" ht="61.5" x14ac:dyDescent="0.45">
      <c r="A403" s="151"/>
      <c r="B403" s="159"/>
      <c r="C403" s="156" t="s">
        <v>507</v>
      </c>
      <c r="D403" s="156"/>
      <c r="E403" s="169"/>
      <c r="F403" s="162">
        <v>24235848</v>
      </c>
      <c r="G403" s="216"/>
      <c r="H403" s="162"/>
      <c r="I403" s="139"/>
      <c r="J403" s="139"/>
      <c r="K403" s="139"/>
      <c r="L403" s="139"/>
    </row>
    <row r="404" spans="1:12" ht="30.75" x14ac:dyDescent="0.45">
      <c r="A404" s="151"/>
      <c r="B404" s="182"/>
      <c r="C404" s="183"/>
      <c r="D404" s="183" t="s">
        <v>508</v>
      </c>
      <c r="E404" s="184">
        <v>512793266</v>
      </c>
      <c r="F404" s="185">
        <v>512793266</v>
      </c>
      <c r="G404" s="227"/>
      <c r="H404" s="162"/>
      <c r="I404" s="139"/>
      <c r="J404" s="139"/>
      <c r="K404" s="139"/>
      <c r="L404" s="139"/>
    </row>
    <row r="405" spans="1:12" ht="30.75" x14ac:dyDescent="0.45">
      <c r="A405" s="151"/>
      <c r="B405" s="182"/>
      <c r="C405" s="183"/>
      <c r="D405" s="183" t="s">
        <v>703</v>
      </c>
      <c r="E405" s="184"/>
      <c r="F405" s="185">
        <v>513680264</v>
      </c>
      <c r="G405" s="227"/>
      <c r="H405" s="162"/>
      <c r="I405" s="139"/>
      <c r="J405" s="139"/>
      <c r="K405" s="139"/>
      <c r="L405" s="139"/>
    </row>
    <row r="406" spans="1:12" ht="30.75" x14ac:dyDescent="0.45">
      <c r="A406" s="151"/>
      <c r="B406" s="182"/>
      <c r="C406" s="183"/>
      <c r="D406" s="183"/>
      <c r="E406" s="184"/>
      <c r="F406" s="185"/>
      <c r="G406" s="227"/>
      <c r="H406" s="162"/>
      <c r="I406" s="139"/>
      <c r="J406" s="139"/>
      <c r="K406" s="139"/>
      <c r="L406" s="139"/>
    </row>
    <row r="407" spans="1:12" ht="61.5" x14ac:dyDescent="0.45">
      <c r="A407" s="151"/>
      <c r="B407" s="182"/>
      <c r="C407" s="156" t="s">
        <v>509</v>
      </c>
      <c r="D407" s="183"/>
      <c r="E407" s="184"/>
      <c r="F407" s="185">
        <v>23726763</v>
      </c>
      <c r="G407" s="227"/>
      <c r="H407" s="162"/>
      <c r="I407" s="139"/>
      <c r="J407" s="139"/>
      <c r="K407" s="139"/>
      <c r="L407" s="139"/>
    </row>
    <row r="408" spans="1:12" ht="30.75" x14ac:dyDescent="0.45">
      <c r="A408" s="151"/>
      <c r="B408" s="182"/>
      <c r="C408" s="183"/>
      <c r="D408" s="183" t="s">
        <v>510</v>
      </c>
      <c r="E408" s="184"/>
      <c r="F408" s="185">
        <v>514062488</v>
      </c>
      <c r="G408" s="227"/>
      <c r="H408" s="162"/>
      <c r="I408" s="139"/>
      <c r="J408" s="139"/>
      <c r="K408" s="139"/>
      <c r="L408" s="139"/>
    </row>
    <row r="409" spans="1:12" ht="30.75" x14ac:dyDescent="0.45">
      <c r="A409" s="151"/>
      <c r="B409" s="182"/>
      <c r="C409" s="183"/>
      <c r="D409" s="183" t="s">
        <v>511</v>
      </c>
      <c r="E409" s="184"/>
      <c r="F409" s="185">
        <v>514127398</v>
      </c>
      <c r="G409" s="227"/>
      <c r="H409" s="162"/>
      <c r="I409" s="139"/>
      <c r="J409" s="139"/>
      <c r="K409" s="139"/>
      <c r="L409" s="139"/>
    </row>
    <row r="410" spans="1:12" ht="30.75" x14ac:dyDescent="0.45">
      <c r="A410" s="151"/>
      <c r="B410" s="182"/>
      <c r="C410" s="183"/>
      <c r="D410" s="183" t="s">
        <v>512</v>
      </c>
      <c r="E410" s="184"/>
      <c r="F410" s="185">
        <v>520035932</v>
      </c>
      <c r="G410" s="227"/>
      <c r="H410" s="162"/>
      <c r="I410" s="139"/>
      <c r="J410" s="139"/>
      <c r="K410" s="139"/>
      <c r="L410" s="139"/>
    </row>
    <row r="411" spans="1:12" ht="30.75" x14ac:dyDescent="0.45">
      <c r="A411" s="151"/>
      <c r="B411" s="159"/>
      <c r="C411" s="184"/>
      <c r="D411" s="169"/>
      <c r="E411" s="169">
        <v>511903437</v>
      </c>
      <c r="F411" s="162"/>
      <c r="G411" s="216"/>
      <c r="H411" s="162"/>
      <c r="I411" s="139"/>
      <c r="J411" s="139"/>
      <c r="K411" s="139"/>
      <c r="L411" s="139"/>
    </row>
    <row r="412" spans="1:12" ht="123" x14ac:dyDescent="0.45">
      <c r="A412" s="151"/>
      <c r="B412" s="159"/>
      <c r="C412" s="156" t="s">
        <v>513</v>
      </c>
      <c r="D412" s="165" t="s">
        <v>75</v>
      </c>
      <c r="E412" s="169"/>
      <c r="F412" s="162">
        <v>65474108</v>
      </c>
      <c r="G412" s="216"/>
      <c r="H412" s="232" t="s">
        <v>749</v>
      </c>
      <c r="I412" s="139"/>
      <c r="J412" s="139"/>
      <c r="K412" s="139"/>
      <c r="L412" s="139"/>
    </row>
    <row r="413" spans="1:12" ht="30.75" x14ac:dyDescent="0.45">
      <c r="A413" s="151"/>
      <c r="B413" s="159"/>
      <c r="C413" s="186"/>
      <c r="D413" s="165" t="s">
        <v>514</v>
      </c>
      <c r="E413" s="169"/>
      <c r="F413" s="162">
        <v>29714086</v>
      </c>
      <c r="G413" s="216"/>
      <c r="H413" s="232" t="s">
        <v>748</v>
      </c>
      <c r="I413" s="139"/>
      <c r="J413" s="139"/>
      <c r="K413" s="139"/>
      <c r="L413" s="139"/>
    </row>
    <row r="414" spans="1:12" ht="30.75" x14ac:dyDescent="0.45">
      <c r="A414" s="151"/>
      <c r="B414" s="169"/>
      <c r="C414" s="169"/>
      <c r="D414" s="169" t="s">
        <v>515</v>
      </c>
      <c r="E414" s="169"/>
      <c r="F414" s="162">
        <v>37336997</v>
      </c>
      <c r="G414" s="216"/>
      <c r="H414" s="232" t="s">
        <v>750</v>
      </c>
      <c r="I414" s="139"/>
      <c r="J414" s="139"/>
      <c r="K414" s="139"/>
      <c r="L414" s="139"/>
    </row>
    <row r="415" spans="1:12" ht="61.5" x14ac:dyDescent="0.45">
      <c r="A415" s="151"/>
      <c r="B415" s="246"/>
      <c r="C415" s="246"/>
      <c r="D415" s="169" t="s">
        <v>729</v>
      </c>
      <c r="E415" s="245"/>
      <c r="F415" s="162">
        <v>57906919</v>
      </c>
      <c r="G415" s="245"/>
      <c r="H415" s="232" t="s">
        <v>730</v>
      </c>
      <c r="I415" s="139"/>
      <c r="J415" s="139"/>
      <c r="K415" s="139"/>
      <c r="L415" s="139"/>
    </row>
    <row r="416" spans="1:12" x14ac:dyDescent="0.3">
      <c r="A416" s="151"/>
      <c r="B416" s="151"/>
      <c r="C416" s="151"/>
      <c r="D416" s="151"/>
      <c r="E416" s="151"/>
      <c r="F416" s="187"/>
      <c r="G416" s="151"/>
      <c r="H416" s="187"/>
      <c r="I416" s="139"/>
      <c r="J416" s="139"/>
      <c r="K416" s="139"/>
      <c r="L416" s="139"/>
    </row>
    <row r="417" spans="1:12" x14ac:dyDescent="0.3">
      <c r="A417" s="151"/>
      <c r="B417" s="151"/>
      <c r="C417" s="151"/>
      <c r="D417" s="151"/>
      <c r="E417" s="151"/>
      <c r="F417" s="187"/>
      <c r="G417" s="151"/>
      <c r="H417" s="187"/>
      <c r="I417" s="139"/>
      <c r="J417" s="139"/>
      <c r="K417" s="139"/>
      <c r="L417" s="139"/>
    </row>
    <row r="418" spans="1:12" x14ac:dyDescent="0.3">
      <c r="A418" s="151"/>
      <c r="B418" s="151"/>
      <c r="C418" s="151"/>
      <c r="D418" s="151"/>
      <c r="E418" s="151"/>
      <c r="F418" s="187"/>
      <c r="G418" s="151"/>
      <c r="H418" s="187"/>
      <c r="I418" s="139"/>
      <c r="J418" s="139"/>
      <c r="K418" s="139"/>
      <c r="L418" s="139"/>
    </row>
    <row r="419" spans="1:12" x14ac:dyDescent="0.3">
      <c r="A419" s="151"/>
      <c r="B419" s="151"/>
      <c r="C419" s="151"/>
      <c r="D419" s="151"/>
      <c r="E419" s="151"/>
      <c r="F419" s="187"/>
      <c r="G419" s="151"/>
      <c r="H419" s="187"/>
      <c r="I419" s="139"/>
      <c r="J419" s="139"/>
      <c r="K419" s="139"/>
      <c r="L419" s="139"/>
    </row>
    <row r="420" spans="1:12" x14ac:dyDescent="0.3">
      <c r="A420" s="151"/>
      <c r="B420" s="151"/>
      <c r="C420" s="151"/>
      <c r="D420" s="151"/>
      <c r="E420" s="151"/>
      <c r="F420" s="187"/>
      <c r="G420" s="151"/>
      <c r="H420" s="187"/>
      <c r="I420" s="139"/>
      <c r="J420" s="139"/>
      <c r="K420" s="139"/>
      <c r="L420" s="139"/>
    </row>
    <row r="421" spans="1:12" x14ac:dyDescent="0.3">
      <c r="A421" s="151"/>
      <c r="B421" s="151"/>
      <c r="C421" s="151"/>
      <c r="D421" s="151"/>
      <c r="E421" s="151"/>
      <c r="F421" s="187"/>
      <c r="G421" s="151"/>
      <c r="H421" s="187"/>
      <c r="I421" s="139"/>
      <c r="J421" s="139"/>
      <c r="K421" s="139"/>
      <c r="L421" s="139"/>
    </row>
    <row r="422" spans="1:12" x14ac:dyDescent="0.3">
      <c r="A422" s="151"/>
      <c r="B422" s="151"/>
      <c r="C422" s="151"/>
      <c r="D422" s="151"/>
      <c r="E422" s="151"/>
      <c r="F422" s="187"/>
      <c r="G422" s="151"/>
      <c r="H422" s="187"/>
      <c r="I422" s="139"/>
      <c r="J422" s="139"/>
      <c r="K422" s="139"/>
      <c r="L422" s="139"/>
    </row>
    <row r="423" spans="1:12" x14ac:dyDescent="0.3">
      <c r="A423" s="151"/>
      <c r="B423" s="151"/>
      <c r="C423" s="151"/>
      <c r="D423" s="151"/>
      <c r="E423" s="151"/>
      <c r="F423" s="187"/>
      <c r="G423" s="151"/>
      <c r="H423" s="187"/>
      <c r="I423" s="139"/>
      <c r="J423" s="139"/>
      <c r="K423" s="139"/>
      <c r="L423" s="139"/>
    </row>
    <row r="424" spans="1:12" x14ac:dyDescent="0.3">
      <c r="A424" s="151"/>
      <c r="B424" s="151"/>
      <c r="C424" s="151"/>
      <c r="D424" s="151"/>
      <c r="E424" s="151"/>
      <c r="F424" s="187"/>
      <c r="G424" s="151"/>
      <c r="H424" s="187"/>
      <c r="I424" s="139"/>
      <c r="J424" s="139"/>
      <c r="K424" s="139"/>
      <c r="L424" s="139"/>
    </row>
    <row r="425" spans="1:12" x14ac:dyDescent="0.3">
      <c r="A425" s="151"/>
      <c r="B425" s="151"/>
      <c r="C425" s="151"/>
      <c r="D425" s="151"/>
      <c r="E425" s="151"/>
      <c r="F425" s="187"/>
      <c r="G425" s="151"/>
      <c r="H425" s="187"/>
      <c r="I425" s="139"/>
      <c r="J425" s="139"/>
      <c r="K425" s="139"/>
      <c r="L425" s="139"/>
    </row>
    <row r="426" spans="1:12" x14ac:dyDescent="0.3">
      <c r="A426" s="151"/>
      <c r="B426" s="151"/>
      <c r="C426" s="151"/>
      <c r="D426" s="151"/>
      <c r="E426" s="151"/>
      <c r="F426" s="187"/>
      <c r="G426" s="151"/>
      <c r="H426" s="187"/>
      <c r="I426" s="139"/>
      <c r="J426" s="139"/>
      <c r="K426" s="139"/>
      <c r="L426" s="139"/>
    </row>
    <row r="427" spans="1:12" x14ac:dyDescent="0.3">
      <c r="A427" s="151"/>
      <c r="B427" s="151"/>
      <c r="C427" s="151"/>
      <c r="D427" s="151"/>
      <c r="E427" s="151"/>
      <c r="F427" s="187"/>
      <c r="G427" s="151"/>
      <c r="H427" s="187"/>
      <c r="I427" s="139"/>
      <c r="J427" s="139"/>
      <c r="K427" s="139"/>
      <c r="L427" s="139"/>
    </row>
    <row r="428" spans="1:12" x14ac:dyDescent="0.3">
      <c r="A428" s="151"/>
      <c r="B428" s="151"/>
      <c r="C428" s="151"/>
      <c r="D428" s="151"/>
      <c r="E428" s="151"/>
      <c r="F428" s="187"/>
      <c r="G428" s="151"/>
      <c r="H428" s="187"/>
      <c r="I428" s="139"/>
      <c r="J428" s="139"/>
      <c r="K428" s="139"/>
      <c r="L428" s="139"/>
    </row>
    <row r="429" spans="1:12" x14ac:dyDescent="0.3">
      <c r="A429" s="151"/>
      <c r="B429" s="151"/>
      <c r="C429" s="151"/>
      <c r="D429" s="151"/>
      <c r="E429" s="151"/>
      <c r="F429" s="187"/>
      <c r="G429" s="151"/>
      <c r="H429" s="187"/>
      <c r="I429" s="139"/>
      <c r="J429" s="139"/>
      <c r="K429" s="139"/>
      <c r="L429" s="139"/>
    </row>
    <row r="430" spans="1:12" x14ac:dyDescent="0.3">
      <c r="A430" s="151"/>
      <c r="B430" s="151"/>
      <c r="C430" s="151"/>
      <c r="D430" s="151"/>
      <c r="E430" s="151"/>
      <c r="F430" s="187"/>
      <c r="G430" s="151"/>
      <c r="H430" s="187"/>
      <c r="I430" s="139"/>
      <c r="J430" s="139"/>
      <c r="K430" s="139"/>
      <c r="L430" s="139"/>
    </row>
    <row r="431" spans="1:12" x14ac:dyDescent="0.3">
      <c r="A431" s="151"/>
      <c r="B431" s="151"/>
      <c r="C431" s="151"/>
      <c r="D431" s="151"/>
      <c r="E431" s="151"/>
      <c r="F431" s="187"/>
      <c r="G431" s="151"/>
      <c r="H431" s="187"/>
      <c r="I431" s="139"/>
      <c r="J431" s="139"/>
      <c r="K431" s="139"/>
      <c r="L431" s="139"/>
    </row>
    <row r="432" spans="1:12" x14ac:dyDescent="0.3">
      <c r="A432" s="151"/>
      <c r="B432" s="151"/>
      <c r="C432" s="151"/>
      <c r="D432" s="151"/>
      <c r="E432" s="151"/>
      <c r="F432" s="187"/>
      <c r="G432" s="151"/>
      <c r="H432" s="187"/>
      <c r="I432" s="139"/>
      <c r="J432" s="139"/>
      <c r="K432" s="139"/>
      <c r="L432" s="139"/>
    </row>
    <row r="433" spans="1:12" x14ac:dyDescent="0.3">
      <c r="A433" s="151"/>
      <c r="B433" s="151"/>
      <c r="C433" s="151"/>
      <c r="D433" s="151"/>
      <c r="E433" s="151"/>
      <c r="F433" s="187"/>
      <c r="G433" s="151"/>
      <c r="H433" s="187"/>
      <c r="I433" s="139"/>
      <c r="J433" s="139"/>
      <c r="K433" s="139"/>
      <c r="L433" s="139"/>
    </row>
    <row r="434" spans="1:12" x14ac:dyDescent="0.3">
      <c r="A434" s="151"/>
      <c r="B434" s="151"/>
      <c r="C434" s="151"/>
      <c r="D434" s="151"/>
      <c r="E434" s="151"/>
      <c r="F434" s="187"/>
      <c r="G434" s="151"/>
      <c r="H434" s="187"/>
      <c r="I434" s="139"/>
      <c r="J434" s="139"/>
      <c r="K434" s="139"/>
      <c r="L434" s="139"/>
    </row>
    <row r="435" spans="1:12" x14ac:dyDescent="0.3">
      <c r="A435" s="151"/>
      <c r="B435" s="151"/>
      <c r="C435" s="151"/>
      <c r="D435" s="151"/>
      <c r="E435" s="151"/>
      <c r="F435" s="187"/>
      <c r="G435" s="151"/>
      <c r="H435" s="187"/>
      <c r="I435" s="139"/>
      <c r="J435" s="139"/>
      <c r="K435" s="139"/>
      <c r="L435" s="139"/>
    </row>
    <row r="436" spans="1:12" x14ac:dyDescent="0.3">
      <c r="A436" s="151"/>
      <c r="B436" s="151"/>
      <c r="C436" s="151"/>
      <c r="D436" s="151"/>
      <c r="E436" s="151"/>
      <c r="F436" s="187"/>
      <c r="G436" s="151"/>
      <c r="H436" s="187"/>
      <c r="I436" s="139"/>
      <c r="J436" s="139"/>
      <c r="K436" s="139"/>
      <c r="L436" s="139"/>
    </row>
    <row r="437" spans="1:12" x14ac:dyDescent="0.3">
      <c r="A437" s="151"/>
      <c r="B437" s="151"/>
      <c r="C437" s="151"/>
      <c r="D437" s="151"/>
      <c r="E437" s="151"/>
      <c r="F437" s="187"/>
      <c r="G437" s="151"/>
      <c r="H437" s="187"/>
      <c r="I437" s="139"/>
      <c r="J437" s="139"/>
      <c r="K437" s="139"/>
      <c r="L437" s="139"/>
    </row>
    <row r="438" spans="1:12" x14ac:dyDescent="0.3">
      <c r="A438" s="151"/>
      <c r="B438" s="151"/>
      <c r="C438" s="151"/>
      <c r="D438" s="151"/>
      <c r="E438" s="151"/>
      <c r="F438" s="187"/>
      <c r="G438" s="151"/>
      <c r="H438" s="187"/>
      <c r="I438" s="139"/>
      <c r="J438" s="139"/>
      <c r="K438" s="139"/>
      <c r="L438" s="139"/>
    </row>
    <row r="439" spans="1:12" x14ac:dyDescent="0.3">
      <c r="A439" s="151"/>
      <c r="B439" s="151"/>
      <c r="C439" s="151"/>
      <c r="D439" s="151"/>
      <c r="E439" s="151"/>
      <c r="F439" s="187"/>
      <c r="G439" s="151"/>
      <c r="H439" s="187"/>
      <c r="I439" s="139"/>
      <c r="J439" s="139"/>
      <c r="K439" s="139"/>
      <c r="L439" s="139"/>
    </row>
    <row r="440" spans="1:12" x14ac:dyDescent="0.3">
      <c r="A440" s="151"/>
      <c r="B440" s="151"/>
      <c r="C440" s="151"/>
      <c r="D440" s="151"/>
      <c r="E440" s="151"/>
      <c r="F440" s="187"/>
      <c r="G440" s="151"/>
      <c r="H440" s="187"/>
      <c r="I440" s="139"/>
      <c r="J440" s="139"/>
      <c r="K440" s="139"/>
      <c r="L440" s="139"/>
    </row>
    <row r="441" spans="1:12" x14ac:dyDescent="0.3">
      <c r="A441" s="151"/>
      <c r="B441" s="151"/>
      <c r="C441" s="151"/>
      <c r="D441" s="151"/>
      <c r="E441" s="151"/>
      <c r="F441" s="187"/>
      <c r="G441" s="151"/>
      <c r="H441" s="187"/>
      <c r="I441" s="139"/>
      <c r="J441" s="139"/>
      <c r="K441" s="139"/>
      <c r="L441" s="139"/>
    </row>
    <row r="442" spans="1:12" x14ac:dyDescent="0.3">
      <c r="A442" s="151"/>
      <c r="B442" s="151"/>
      <c r="C442" s="151"/>
      <c r="D442" s="151"/>
      <c r="E442" s="151"/>
      <c r="F442" s="187"/>
      <c r="G442" s="151"/>
      <c r="H442" s="187"/>
      <c r="I442" s="139"/>
      <c r="J442" s="139"/>
      <c r="K442" s="139"/>
      <c r="L442" s="139"/>
    </row>
    <row r="443" spans="1:12" x14ac:dyDescent="0.3">
      <c r="A443" s="151"/>
      <c r="B443" s="151"/>
      <c r="C443" s="151"/>
      <c r="D443" s="151"/>
      <c r="E443" s="151"/>
      <c r="F443" s="187"/>
      <c r="G443" s="151"/>
      <c r="H443" s="187"/>
      <c r="I443" s="139"/>
      <c r="J443" s="139"/>
      <c r="K443" s="139"/>
      <c r="L443" s="139"/>
    </row>
    <row r="444" spans="1:12" x14ac:dyDescent="0.3">
      <c r="A444" s="151"/>
      <c r="B444" s="151"/>
      <c r="C444" s="151"/>
      <c r="D444" s="151"/>
      <c r="E444" s="151"/>
      <c r="F444" s="187"/>
      <c r="G444" s="151"/>
      <c r="H444" s="187"/>
      <c r="I444" s="139"/>
      <c r="J444" s="139"/>
      <c r="K444" s="139"/>
      <c r="L444" s="139"/>
    </row>
    <row r="445" spans="1:12" x14ac:dyDescent="0.3">
      <c r="A445" s="151"/>
      <c r="B445" s="151"/>
      <c r="C445" s="151"/>
      <c r="D445" s="151"/>
      <c r="E445" s="151"/>
      <c r="F445" s="187"/>
      <c r="G445" s="151"/>
      <c r="H445" s="187"/>
      <c r="I445" s="139"/>
      <c r="J445" s="139"/>
      <c r="K445" s="139"/>
      <c r="L445" s="139"/>
    </row>
    <row r="446" spans="1:12" x14ac:dyDescent="0.3">
      <c r="A446" s="151"/>
      <c r="B446" s="151"/>
      <c r="C446" s="151"/>
      <c r="D446" s="151"/>
      <c r="E446" s="151"/>
      <c r="F446" s="187"/>
      <c r="G446" s="151"/>
      <c r="H446" s="187"/>
      <c r="I446" s="139"/>
      <c r="J446" s="139"/>
      <c r="K446" s="139"/>
      <c r="L446" s="139"/>
    </row>
    <row r="447" spans="1:12" x14ac:dyDescent="0.3">
      <c r="A447" s="151"/>
      <c r="B447" s="151"/>
      <c r="C447" s="151"/>
      <c r="D447" s="151"/>
      <c r="E447" s="151"/>
      <c r="F447" s="187"/>
      <c r="G447" s="151"/>
      <c r="H447" s="187"/>
      <c r="I447" s="139"/>
      <c r="J447" s="139"/>
      <c r="K447" s="139"/>
      <c r="L447" s="139"/>
    </row>
    <row r="448" spans="1:12" x14ac:dyDescent="0.3">
      <c r="A448" s="151"/>
      <c r="B448" s="151"/>
      <c r="C448" s="151"/>
      <c r="D448" s="151"/>
      <c r="E448" s="151"/>
      <c r="F448" s="187"/>
      <c r="G448" s="151"/>
      <c r="H448" s="187"/>
      <c r="I448" s="139"/>
      <c r="J448" s="139"/>
      <c r="K448" s="139"/>
      <c r="L448" s="139"/>
    </row>
    <row r="449" spans="1:12" x14ac:dyDescent="0.3">
      <c r="A449" s="151"/>
      <c r="B449" s="151"/>
      <c r="C449" s="151"/>
      <c r="D449" s="151"/>
      <c r="E449" s="151"/>
      <c r="F449" s="187"/>
      <c r="G449" s="151"/>
      <c r="H449" s="187"/>
      <c r="I449" s="139"/>
      <c r="J449" s="139"/>
      <c r="K449" s="139"/>
      <c r="L449" s="139"/>
    </row>
    <row r="450" spans="1:12" x14ac:dyDescent="0.3">
      <c r="A450" s="151"/>
      <c r="B450" s="151"/>
      <c r="C450" s="151"/>
      <c r="D450" s="151"/>
      <c r="E450" s="151"/>
      <c r="F450" s="187"/>
      <c r="G450" s="151"/>
      <c r="H450" s="187"/>
      <c r="I450" s="139"/>
      <c r="J450" s="139"/>
      <c r="K450" s="139"/>
      <c r="L450" s="139"/>
    </row>
    <row r="451" spans="1:12" x14ac:dyDescent="0.3">
      <c r="A451" s="151"/>
      <c r="B451" s="151"/>
      <c r="C451" s="151"/>
      <c r="D451" s="151"/>
      <c r="E451" s="151"/>
      <c r="F451" s="187"/>
      <c r="G451" s="151"/>
      <c r="H451" s="187"/>
      <c r="I451" s="139"/>
      <c r="J451" s="139"/>
      <c r="K451" s="139"/>
      <c r="L451" s="139"/>
    </row>
    <row r="452" spans="1:12" x14ac:dyDescent="0.3">
      <c r="A452" s="151"/>
      <c r="B452" s="151"/>
      <c r="C452" s="151"/>
      <c r="D452" s="151"/>
      <c r="E452" s="151"/>
      <c r="F452" s="187"/>
      <c r="G452" s="151"/>
      <c r="H452" s="187"/>
      <c r="I452" s="139"/>
      <c r="J452" s="139"/>
      <c r="K452" s="139"/>
      <c r="L452" s="139"/>
    </row>
    <row r="453" spans="1:12" x14ac:dyDescent="0.3">
      <c r="A453" s="151"/>
      <c r="B453" s="151"/>
      <c r="C453" s="151"/>
      <c r="D453" s="151"/>
      <c r="E453" s="151"/>
      <c r="F453" s="187"/>
      <c r="G453" s="151"/>
      <c r="H453" s="187"/>
      <c r="I453" s="139"/>
      <c r="J453" s="139"/>
      <c r="K453" s="139"/>
      <c r="L453" s="139"/>
    </row>
    <row r="454" spans="1:12" x14ac:dyDescent="0.3">
      <c r="A454" s="151"/>
      <c r="B454" s="151"/>
      <c r="C454" s="151"/>
      <c r="D454" s="151"/>
      <c r="E454" s="151"/>
      <c r="F454" s="187"/>
      <c r="G454" s="151"/>
      <c r="H454" s="187"/>
      <c r="I454" s="139"/>
      <c r="J454" s="139"/>
      <c r="K454" s="139"/>
      <c r="L454" s="139"/>
    </row>
    <row r="455" spans="1:12" x14ac:dyDescent="0.3">
      <c r="A455" s="151"/>
      <c r="B455" s="151"/>
      <c r="C455" s="151"/>
      <c r="D455" s="151"/>
      <c r="E455" s="151"/>
      <c r="F455" s="187"/>
      <c r="G455" s="151"/>
      <c r="H455" s="187"/>
      <c r="I455" s="139"/>
      <c r="J455" s="139"/>
      <c r="K455" s="139"/>
      <c r="L455" s="139"/>
    </row>
    <row r="456" spans="1:12" x14ac:dyDescent="0.3">
      <c r="A456" s="151"/>
      <c r="B456" s="151"/>
      <c r="C456" s="151"/>
      <c r="D456" s="151"/>
      <c r="E456" s="151"/>
      <c r="F456" s="187"/>
      <c r="G456" s="151"/>
      <c r="H456" s="187"/>
      <c r="I456" s="139"/>
      <c r="J456" s="139"/>
      <c r="K456" s="139"/>
      <c r="L456" s="139"/>
    </row>
    <row r="457" spans="1:12" x14ac:dyDescent="0.3">
      <c r="A457" s="151"/>
      <c r="B457" s="151"/>
      <c r="C457" s="151"/>
      <c r="D457" s="151"/>
      <c r="E457" s="151"/>
      <c r="F457" s="187"/>
      <c r="G457" s="151"/>
      <c r="H457" s="187"/>
      <c r="I457" s="139"/>
      <c r="J457" s="139"/>
      <c r="K457" s="139"/>
      <c r="L457" s="139"/>
    </row>
    <row r="458" spans="1:12" x14ac:dyDescent="0.3">
      <c r="A458" s="151"/>
      <c r="B458" s="151"/>
      <c r="C458" s="151"/>
      <c r="D458" s="151"/>
      <c r="E458" s="151"/>
      <c r="F458" s="187"/>
      <c r="G458" s="151"/>
      <c r="H458" s="187"/>
      <c r="I458" s="139"/>
      <c r="J458" s="139"/>
      <c r="K458" s="139"/>
      <c r="L458" s="139"/>
    </row>
    <row r="459" spans="1:12" x14ac:dyDescent="0.3">
      <c r="A459" s="151"/>
      <c r="B459" s="151"/>
      <c r="C459" s="151"/>
      <c r="D459" s="151"/>
      <c r="E459" s="151"/>
      <c r="F459" s="187"/>
      <c r="G459" s="151"/>
      <c r="H459" s="187"/>
      <c r="I459" s="139"/>
      <c r="J459" s="139"/>
      <c r="K459" s="139"/>
      <c r="L459" s="139"/>
    </row>
    <row r="460" spans="1:12" x14ac:dyDescent="0.3">
      <c r="A460" s="151"/>
      <c r="B460" s="151"/>
      <c r="C460" s="151"/>
      <c r="D460" s="151"/>
      <c r="E460" s="151"/>
      <c r="F460" s="187"/>
      <c r="G460" s="151"/>
      <c r="H460" s="187"/>
      <c r="I460" s="139"/>
      <c r="J460" s="139"/>
      <c r="K460" s="139"/>
      <c r="L460" s="139"/>
    </row>
    <row r="461" spans="1:12" x14ac:dyDescent="0.3">
      <c r="A461" s="151"/>
      <c r="B461" s="151"/>
      <c r="C461" s="151"/>
      <c r="D461" s="151"/>
      <c r="E461" s="151"/>
      <c r="F461" s="187"/>
      <c r="G461" s="151"/>
      <c r="H461" s="187"/>
      <c r="I461" s="139"/>
      <c r="J461" s="139"/>
      <c r="K461" s="139"/>
      <c r="L461" s="139"/>
    </row>
    <row r="462" spans="1:12" x14ac:dyDescent="0.3">
      <c r="A462" s="151"/>
      <c r="B462" s="151"/>
      <c r="C462" s="151"/>
      <c r="D462" s="151"/>
      <c r="E462" s="151"/>
      <c r="F462" s="187"/>
      <c r="G462" s="151"/>
      <c r="H462" s="187"/>
      <c r="I462" s="139"/>
      <c r="J462" s="139"/>
      <c r="K462" s="139"/>
      <c r="L462" s="139"/>
    </row>
    <row r="463" spans="1:12" x14ac:dyDescent="0.3">
      <c r="A463" s="151"/>
      <c r="B463" s="151"/>
      <c r="C463" s="151"/>
      <c r="D463" s="151"/>
      <c r="E463" s="151"/>
      <c r="F463" s="187"/>
      <c r="G463" s="151"/>
      <c r="H463" s="187"/>
      <c r="I463" s="139"/>
      <c r="J463" s="139"/>
      <c r="K463" s="139"/>
      <c r="L463" s="139"/>
    </row>
    <row r="464" spans="1:12" x14ac:dyDescent="0.3">
      <c r="A464" s="151"/>
      <c r="B464" s="151"/>
      <c r="C464" s="151"/>
      <c r="D464" s="151"/>
      <c r="E464" s="151"/>
      <c r="F464" s="187"/>
      <c r="G464" s="151"/>
      <c r="H464" s="187"/>
      <c r="I464" s="139"/>
      <c r="J464" s="139"/>
      <c r="K464" s="139"/>
      <c r="L464" s="139"/>
    </row>
    <row r="465" spans="1:12" x14ac:dyDescent="0.3">
      <c r="A465" s="151"/>
      <c r="B465" s="151"/>
      <c r="C465" s="151"/>
      <c r="D465" s="151"/>
      <c r="E465" s="151"/>
      <c r="F465" s="187"/>
      <c r="G465" s="151"/>
      <c r="H465" s="187"/>
      <c r="I465" s="139"/>
      <c r="J465" s="139"/>
      <c r="K465" s="139"/>
      <c r="L465" s="139"/>
    </row>
    <row r="466" spans="1:12" x14ac:dyDescent="0.3">
      <c r="A466" s="151"/>
      <c r="B466" s="151"/>
      <c r="C466" s="151"/>
      <c r="D466" s="151"/>
      <c r="E466" s="151"/>
      <c r="F466" s="187"/>
      <c r="G466" s="151"/>
      <c r="H466" s="187"/>
      <c r="I466" s="139"/>
      <c r="J466" s="139"/>
      <c r="K466" s="139"/>
      <c r="L466" s="139"/>
    </row>
    <row r="467" spans="1:12" x14ac:dyDescent="0.3">
      <c r="A467" s="151"/>
      <c r="B467" s="151"/>
      <c r="C467" s="151"/>
      <c r="D467" s="151"/>
      <c r="E467" s="151"/>
      <c r="F467" s="187"/>
      <c r="G467" s="151"/>
      <c r="H467" s="187"/>
      <c r="I467" s="139"/>
      <c r="J467" s="139"/>
      <c r="K467" s="139"/>
      <c r="L467" s="139"/>
    </row>
    <row r="468" spans="1:12" x14ac:dyDescent="0.3">
      <c r="A468" s="151"/>
      <c r="B468" s="151"/>
      <c r="C468" s="151"/>
      <c r="D468" s="151"/>
      <c r="E468" s="151"/>
      <c r="F468" s="187"/>
      <c r="G468" s="151"/>
      <c r="H468" s="187"/>
      <c r="I468" s="139"/>
      <c r="J468" s="139"/>
      <c r="K468" s="139"/>
      <c r="L468" s="139"/>
    </row>
    <row r="469" spans="1:12" x14ac:dyDescent="0.3">
      <c r="A469" s="151"/>
      <c r="B469" s="151"/>
      <c r="C469" s="151"/>
      <c r="D469" s="151"/>
      <c r="E469" s="151"/>
      <c r="F469" s="187"/>
      <c r="G469" s="151"/>
      <c r="H469" s="187"/>
      <c r="I469" s="139"/>
      <c r="J469" s="139"/>
      <c r="K469" s="139"/>
      <c r="L469" s="139"/>
    </row>
    <row r="470" spans="1:12" x14ac:dyDescent="0.3">
      <c r="A470" s="151"/>
      <c r="B470" s="151"/>
      <c r="C470" s="151"/>
      <c r="D470" s="151"/>
      <c r="E470" s="151"/>
      <c r="F470" s="187"/>
      <c r="G470" s="151"/>
      <c r="H470" s="187"/>
      <c r="I470" s="139"/>
      <c r="J470" s="139"/>
      <c r="K470" s="139"/>
      <c r="L470" s="139"/>
    </row>
    <row r="471" spans="1:12" x14ac:dyDescent="0.3">
      <c r="A471" s="151"/>
      <c r="B471" s="151"/>
      <c r="C471" s="151"/>
      <c r="D471" s="151"/>
      <c r="E471" s="151"/>
      <c r="F471" s="187"/>
      <c r="G471" s="151"/>
      <c r="H471" s="187"/>
      <c r="I471" s="139"/>
      <c r="J471" s="139"/>
      <c r="K471" s="139"/>
      <c r="L471" s="139"/>
    </row>
    <row r="472" spans="1:12" x14ac:dyDescent="0.3">
      <c r="A472" s="151"/>
      <c r="B472" s="151"/>
      <c r="C472" s="151"/>
      <c r="D472" s="151"/>
      <c r="E472" s="151"/>
      <c r="F472" s="187"/>
      <c r="G472" s="151"/>
      <c r="H472" s="187"/>
      <c r="I472" s="139"/>
      <c r="J472" s="139"/>
      <c r="K472" s="139"/>
      <c r="L472" s="139"/>
    </row>
    <row r="473" spans="1:12" x14ac:dyDescent="0.3">
      <c r="A473" s="151"/>
      <c r="B473" s="151"/>
      <c r="C473" s="151"/>
      <c r="D473" s="151"/>
      <c r="E473" s="151"/>
      <c r="F473" s="187"/>
      <c r="G473" s="151"/>
      <c r="H473" s="187"/>
      <c r="I473" s="139"/>
      <c r="J473" s="139"/>
      <c r="K473" s="139"/>
      <c r="L473" s="139"/>
    </row>
    <row r="474" spans="1:12" x14ac:dyDescent="0.3">
      <c r="A474" s="151"/>
      <c r="B474" s="151"/>
      <c r="C474" s="151"/>
      <c r="D474" s="151"/>
      <c r="E474" s="151"/>
      <c r="F474" s="187"/>
      <c r="G474" s="151"/>
      <c r="H474" s="187"/>
      <c r="I474" s="139"/>
      <c r="J474" s="139"/>
      <c r="K474" s="139"/>
      <c r="L474" s="139"/>
    </row>
    <row r="475" spans="1:12" x14ac:dyDescent="0.3">
      <c r="A475" s="151"/>
      <c r="B475" s="151"/>
      <c r="C475" s="151"/>
      <c r="D475" s="151"/>
      <c r="E475" s="151"/>
      <c r="F475" s="187"/>
      <c r="G475" s="151"/>
      <c r="H475" s="187"/>
      <c r="I475" s="139"/>
      <c r="J475" s="139"/>
      <c r="K475" s="139"/>
      <c r="L475" s="139"/>
    </row>
    <row r="476" spans="1:12" x14ac:dyDescent="0.3">
      <c r="A476" s="151"/>
      <c r="B476" s="151"/>
      <c r="C476" s="151"/>
      <c r="D476" s="151"/>
      <c r="E476" s="151"/>
      <c r="F476" s="187"/>
      <c r="G476" s="151"/>
      <c r="H476" s="187"/>
      <c r="I476" s="139"/>
      <c r="J476" s="139"/>
      <c r="K476" s="139"/>
      <c r="L476" s="139"/>
    </row>
    <row r="477" spans="1:12" x14ac:dyDescent="0.3">
      <c r="A477" s="151"/>
      <c r="B477" s="151"/>
      <c r="C477" s="151"/>
      <c r="D477" s="151"/>
      <c r="E477" s="151"/>
      <c r="F477" s="187"/>
      <c r="G477" s="151"/>
      <c r="H477" s="187"/>
      <c r="I477" s="139"/>
      <c r="J477" s="139"/>
      <c r="K477" s="139"/>
      <c r="L477" s="139"/>
    </row>
    <row r="478" spans="1:12" x14ac:dyDescent="0.3">
      <c r="A478" s="151"/>
      <c r="B478" s="151"/>
      <c r="C478" s="151"/>
      <c r="D478" s="151"/>
      <c r="E478" s="151"/>
      <c r="F478" s="187"/>
      <c r="G478" s="151"/>
      <c r="H478" s="187"/>
      <c r="I478" s="139"/>
      <c r="J478" s="139"/>
      <c r="K478" s="139"/>
      <c r="L478" s="139"/>
    </row>
    <row r="479" spans="1:12" x14ac:dyDescent="0.3">
      <c r="A479" s="151"/>
      <c r="B479" s="151"/>
      <c r="C479" s="151"/>
      <c r="D479" s="151"/>
      <c r="E479" s="151"/>
      <c r="F479" s="187"/>
      <c r="G479" s="151"/>
      <c r="H479" s="187"/>
      <c r="I479" s="139"/>
      <c r="J479" s="139"/>
      <c r="K479" s="139"/>
      <c r="L479" s="139"/>
    </row>
    <row r="480" spans="1:12" x14ac:dyDescent="0.3">
      <c r="A480" s="151"/>
      <c r="B480" s="151"/>
      <c r="C480" s="151"/>
      <c r="D480" s="151"/>
      <c r="E480" s="151"/>
      <c r="F480" s="187"/>
      <c r="G480" s="151"/>
      <c r="H480" s="187"/>
      <c r="I480" s="139"/>
      <c r="J480" s="139"/>
      <c r="K480" s="139"/>
      <c r="L480" s="139"/>
    </row>
    <row r="481" spans="1:12" x14ac:dyDescent="0.3">
      <c r="A481" s="151"/>
      <c r="B481" s="151"/>
      <c r="C481" s="151"/>
      <c r="D481" s="151"/>
      <c r="E481" s="151"/>
      <c r="F481" s="187"/>
      <c r="G481" s="151"/>
      <c r="H481" s="228"/>
      <c r="I481" s="139"/>
      <c r="J481" s="139"/>
      <c r="K481" s="139"/>
      <c r="L481" s="139"/>
    </row>
    <row r="482" spans="1:12" x14ac:dyDescent="0.3">
      <c r="A482" s="151"/>
      <c r="B482" s="151"/>
      <c r="C482" s="151"/>
      <c r="D482" s="151"/>
      <c r="E482" s="151"/>
      <c r="F482" s="187"/>
      <c r="G482" s="151"/>
      <c r="H482" s="229"/>
      <c r="I482" s="139"/>
      <c r="J482" s="139"/>
      <c r="K482" s="139"/>
      <c r="L482" s="139"/>
    </row>
    <row r="483" spans="1:12" x14ac:dyDescent="0.3">
      <c r="A483" s="151"/>
      <c r="B483" s="151"/>
      <c r="C483" s="151"/>
      <c r="D483" s="151"/>
      <c r="E483" s="151"/>
      <c r="F483" s="187"/>
      <c r="G483" s="151"/>
      <c r="H483" s="229"/>
      <c r="I483" s="139"/>
      <c r="J483" s="139"/>
      <c r="K483" s="139"/>
      <c r="L483" s="139"/>
    </row>
    <row r="484" spans="1:12" x14ac:dyDescent="0.3">
      <c r="A484" s="151"/>
      <c r="B484" s="151"/>
      <c r="C484" s="151"/>
      <c r="D484" s="151"/>
      <c r="E484" s="151"/>
      <c r="F484" s="187"/>
      <c r="G484" s="151"/>
      <c r="H484" s="229"/>
      <c r="I484" s="139"/>
      <c r="J484" s="139"/>
      <c r="K484" s="139"/>
      <c r="L484" s="139"/>
    </row>
    <row r="485" spans="1:12" x14ac:dyDescent="0.3">
      <c r="A485" s="151"/>
      <c r="B485" s="151"/>
      <c r="C485" s="151"/>
      <c r="D485" s="151"/>
      <c r="E485" s="151"/>
      <c r="F485" s="187"/>
      <c r="G485" s="151"/>
      <c r="H485" s="229"/>
      <c r="I485" s="139"/>
      <c r="J485" s="139"/>
      <c r="K485" s="139"/>
      <c r="L485" s="139"/>
    </row>
    <row r="486" spans="1:12" x14ac:dyDescent="0.3">
      <c r="A486" s="151"/>
      <c r="B486" s="151"/>
      <c r="C486" s="151"/>
      <c r="D486" s="151"/>
      <c r="E486" s="151"/>
      <c r="F486" s="187"/>
      <c r="G486" s="151"/>
      <c r="H486" s="229"/>
      <c r="I486" s="139"/>
      <c r="J486" s="139"/>
      <c r="K486" s="139"/>
      <c r="L486" s="139"/>
    </row>
    <row r="487" spans="1:12" x14ac:dyDescent="0.3">
      <c r="A487" s="151"/>
      <c r="B487" s="151"/>
      <c r="C487" s="151"/>
      <c r="D487" s="151"/>
      <c r="E487" s="151"/>
      <c r="F487" s="187"/>
      <c r="G487" s="151"/>
      <c r="H487" s="229"/>
      <c r="I487" s="139"/>
      <c r="J487" s="139"/>
      <c r="K487" s="139"/>
      <c r="L487" s="139"/>
    </row>
    <row r="488" spans="1:12" x14ac:dyDescent="0.3">
      <c r="A488" s="151"/>
      <c r="B488" s="151"/>
      <c r="C488" s="151"/>
      <c r="D488" s="151"/>
      <c r="E488" s="151"/>
      <c r="F488" s="187"/>
      <c r="G488" s="151"/>
      <c r="H488" s="229"/>
      <c r="I488" s="139"/>
      <c r="J488" s="139"/>
      <c r="K488" s="139"/>
      <c r="L488" s="139"/>
    </row>
    <row r="489" spans="1:12" x14ac:dyDescent="0.3">
      <c r="A489" s="151"/>
      <c r="B489" s="151"/>
      <c r="C489" s="151"/>
      <c r="D489" s="151"/>
      <c r="E489" s="151"/>
      <c r="F489" s="187"/>
      <c r="G489" s="151"/>
      <c r="H489" s="229"/>
      <c r="I489" s="139"/>
      <c r="J489" s="139"/>
      <c r="K489" s="139"/>
      <c r="L489" s="139"/>
    </row>
    <row r="490" spans="1:12" x14ac:dyDescent="0.3">
      <c r="A490" s="151"/>
      <c r="B490" s="151"/>
      <c r="C490" s="151"/>
      <c r="D490" s="151"/>
      <c r="E490" s="151"/>
      <c r="F490" s="187"/>
      <c r="G490" s="151"/>
      <c r="H490" s="229"/>
      <c r="I490" s="139"/>
      <c r="J490" s="139"/>
      <c r="K490" s="139"/>
      <c r="L490" s="139"/>
    </row>
    <row r="491" spans="1:12" x14ac:dyDescent="0.3">
      <c r="A491" s="151"/>
      <c r="B491" s="151"/>
      <c r="C491" s="151"/>
      <c r="D491" s="151"/>
      <c r="E491" s="151"/>
      <c r="F491" s="187"/>
      <c r="G491" s="151"/>
      <c r="H491" s="229"/>
      <c r="I491" s="139"/>
      <c r="J491" s="139"/>
      <c r="K491" s="139"/>
      <c r="L491" s="139"/>
    </row>
    <row r="492" spans="1:12" x14ac:dyDescent="0.3">
      <c r="A492" s="151"/>
      <c r="B492" s="151"/>
      <c r="C492" s="151"/>
      <c r="D492" s="151"/>
      <c r="E492" s="151"/>
      <c r="F492" s="187"/>
      <c r="G492" s="151"/>
      <c r="H492" s="229"/>
      <c r="I492" s="139"/>
      <c r="J492" s="139"/>
      <c r="K492" s="139"/>
      <c r="L492" s="139"/>
    </row>
    <row r="493" spans="1:12" x14ac:dyDescent="0.3">
      <c r="A493" s="151"/>
      <c r="B493" s="151"/>
      <c r="C493" s="151"/>
      <c r="D493" s="151"/>
      <c r="E493" s="151"/>
      <c r="F493" s="187"/>
      <c r="G493" s="151"/>
      <c r="H493" s="229"/>
      <c r="I493" s="139"/>
      <c r="J493" s="139"/>
      <c r="K493" s="139"/>
      <c r="L493" s="139"/>
    </row>
    <row r="494" spans="1:12" x14ac:dyDescent="0.3">
      <c r="A494" s="151"/>
      <c r="B494" s="151"/>
      <c r="C494" s="151"/>
      <c r="D494" s="151"/>
      <c r="E494" s="151"/>
      <c r="F494" s="187"/>
      <c r="G494" s="151"/>
      <c r="H494" s="229"/>
      <c r="I494" s="139"/>
      <c r="J494" s="139"/>
      <c r="K494" s="139"/>
      <c r="L494" s="139"/>
    </row>
    <row r="495" spans="1:12" x14ac:dyDescent="0.3">
      <c r="A495" s="151"/>
      <c r="B495" s="151"/>
      <c r="C495" s="151"/>
      <c r="D495" s="151"/>
      <c r="E495" s="151"/>
      <c r="F495" s="187"/>
      <c r="G495" s="151"/>
      <c r="H495" s="229"/>
      <c r="I495" s="139"/>
      <c r="J495" s="139"/>
      <c r="K495" s="139"/>
      <c r="L495" s="139"/>
    </row>
    <row r="496" spans="1:12" x14ac:dyDescent="0.3">
      <c r="A496" s="151"/>
      <c r="B496" s="151"/>
      <c r="C496" s="151"/>
      <c r="D496" s="151"/>
      <c r="E496" s="151"/>
      <c r="F496" s="187"/>
      <c r="G496" s="151"/>
      <c r="H496" s="229"/>
      <c r="I496" s="139"/>
      <c r="J496" s="139"/>
      <c r="K496" s="139"/>
      <c r="L496" s="139"/>
    </row>
    <row r="497" spans="1:12" x14ac:dyDescent="0.3">
      <c r="A497" s="151"/>
      <c r="B497" s="151"/>
      <c r="C497" s="151"/>
      <c r="D497" s="151"/>
      <c r="E497" s="151"/>
      <c r="F497" s="187"/>
      <c r="G497" s="151"/>
      <c r="H497" s="229"/>
      <c r="I497" s="139"/>
      <c r="J497" s="139"/>
      <c r="K497" s="139"/>
      <c r="L497" s="139"/>
    </row>
    <row r="498" spans="1:12" x14ac:dyDescent="0.3">
      <c r="A498" s="151"/>
      <c r="B498" s="151"/>
      <c r="C498" s="151"/>
      <c r="D498" s="151"/>
      <c r="E498" s="151"/>
      <c r="F498" s="187"/>
      <c r="G498" s="151"/>
      <c r="H498" s="229"/>
      <c r="I498" s="139"/>
      <c r="J498" s="139"/>
      <c r="K498" s="139"/>
      <c r="L498" s="139"/>
    </row>
    <row r="499" spans="1:12" x14ac:dyDescent="0.3">
      <c r="A499" s="151"/>
      <c r="B499" s="151"/>
      <c r="C499" s="151"/>
      <c r="D499" s="151"/>
      <c r="E499" s="151"/>
      <c r="F499" s="187"/>
      <c r="G499" s="151"/>
      <c r="H499" s="229"/>
      <c r="I499" s="139"/>
      <c r="J499" s="139"/>
      <c r="K499" s="139"/>
      <c r="L499" s="139"/>
    </row>
    <row r="500" spans="1:12" x14ac:dyDescent="0.3">
      <c r="A500" s="151"/>
      <c r="B500" s="151"/>
      <c r="C500" s="151"/>
      <c r="D500" s="151"/>
      <c r="E500" s="151"/>
      <c r="F500" s="187"/>
      <c r="G500" s="151"/>
      <c r="H500" s="229"/>
      <c r="I500" s="139"/>
      <c r="J500" s="139"/>
      <c r="K500" s="139"/>
      <c r="L500" s="139"/>
    </row>
    <row r="501" spans="1:12" x14ac:dyDescent="0.3">
      <c r="A501" s="151"/>
      <c r="B501" s="151"/>
      <c r="C501" s="151"/>
      <c r="D501" s="151"/>
      <c r="E501" s="151"/>
      <c r="F501" s="187"/>
      <c r="G501" s="151"/>
      <c r="H501" s="229"/>
      <c r="I501" s="139"/>
      <c r="J501" s="139"/>
      <c r="K501" s="139"/>
      <c r="L501" s="139"/>
    </row>
    <row r="502" spans="1:12" x14ac:dyDescent="0.3">
      <c r="A502" s="151"/>
      <c r="B502" s="151"/>
      <c r="C502" s="151"/>
      <c r="D502" s="151"/>
      <c r="E502" s="151"/>
      <c r="F502" s="187"/>
      <c r="G502" s="151"/>
      <c r="H502" s="229"/>
      <c r="I502" s="139"/>
      <c r="J502" s="139"/>
      <c r="K502" s="139"/>
      <c r="L502" s="139"/>
    </row>
    <row r="503" spans="1:12" x14ac:dyDescent="0.3">
      <c r="A503" s="151"/>
      <c r="B503" s="151"/>
      <c r="C503" s="151"/>
      <c r="D503" s="151"/>
      <c r="E503" s="151"/>
      <c r="F503" s="187"/>
      <c r="G503" s="151"/>
      <c r="H503" s="229"/>
      <c r="I503" s="139"/>
      <c r="J503" s="139"/>
      <c r="K503" s="139"/>
      <c r="L503" s="139"/>
    </row>
    <row r="504" spans="1:12" x14ac:dyDescent="0.3">
      <c r="A504" s="151"/>
      <c r="B504" s="151"/>
      <c r="C504" s="151"/>
      <c r="D504" s="151"/>
      <c r="E504" s="151"/>
      <c r="F504" s="187"/>
      <c r="G504" s="151"/>
      <c r="H504" s="229"/>
      <c r="I504" s="139"/>
      <c r="J504" s="139"/>
      <c r="K504" s="139"/>
      <c r="L504" s="139"/>
    </row>
    <row r="505" spans="1:12" x14ac:dyDescent="0.3">
      <c r="A505" s="151"/>
      <c r="B505" s="151"/>
      <c r="C505" s="151"/>
      <c r="D505" s="151"/>
      <c r="E505" s="151"/>
      <c r="F505" s="187"/>
      <c r="G505" s="151"/>
      <c r="H505" s="229"/>
      <c r="I505" s="139"/>
      <c r="J505" s="139"/>
      <c r="K505" s="139"/>
      <c r="L505" s="139"/>
    </row>
    <row r="506" spans="1:12" x14ac:dyDescent="0.3">
      <c r="A506" s="151"/>
      <c r="B506" s="151"/>
      <c r="C506" s="151"/>
      <c r="D506" s="151"/>
      <c r="E506" s="151"/>
      <c r="F506" s="187"/>
      <c r="G506" s="151"/>
      <c r="H506" s="229"/>
      <c r="I506" s="139"/>
      <c r="J506" s="139"/>
      <c r="K506" s="139"/>
      <c r="L506" s="139"/>
    </row>
    <row r="507" spans="1:12" x14ac:dyDescent="0.3">
      <c r="A507" s="151"/>
      <c r="B507" s="151"/>
      <c r="C507" s="151"/>
      <c r="D507" s="151"/>
      <c r="E507" s="151"/>
      <c r="F507" s="187"/>
      <c r="G507" s="151"/>
      <c r="H507" s="229"/>
      <c r="I507" s="139"/>
      <c r="J507" s="139"/>
      <c r="K507" s="139"/>
      <c r="L507" s="139"/>
    </row>
    <row r="508" spans="1:12" x14ac:dyDescent="0.3">
      <c r="A508" s="151"/>
      <c r="B508" s="151"/>
      <c r="C508" s="151"/>
      <c r="D508" s="151"/>
      <c r="E508" s="151"/>
      <c r="F508" s="187"/>
      <c r="G508" s="151"/>
      <c r="H508" s="229"/>
      <c r="I508" s="139"/>
      <c r="J508" s="139"/>
      <c r="K508" s="139"/>
      <c r="L508" s="139"/>
    </row>
    <row r="509" spans="1:12" x14ac:dyDescent="0.3">
      <c r="A509" s="151"/>
      <c r="B509" s="151"/>
      <c r="C509" s="151"/>
      <c r="D509" s="151"/>
      <c r="E509" s="151"/>
      <c r="F509" s="187"/>
      <c r="G509" s="151"/>
      <c r="H509" s="229"/>
      <c r="I509" s="139"/>
      <c r="J509" s="139"/>
      <c r="K509" s="139"/>
      <c r="L509" s="139"/>
    </row>
    <row r="510" spans="1:12" x14ac:dyDescent="0.3">
      <c r="A510" s="151"/>
      <c r="B510" s="151"/>
      <c r="C510" s="151"/>
      <c r="D510" s="151"/>
      <c r="E510" s="151"/>
      <c r="F510" s="187"/>
      <c r="G510" s="151"/>
      <c r="H510" s="229"/>
      <c r="I510" s="139"/>
      <c r="J510" s="139"/>
      <c r="K510" s="139"/>
      <c r="L510" s="139"/>
    </row>
    <row r="511" spans="1:12" x14ac:dyDescent="0.3">
      <c r="A511" s="151"/>
      <c r="B511" s="151"/>
      <c r="C511" s="151"/>
      <c r="D511" s="151"/>
      <c r="E511" s="151"/>
      <c r="F511" s="187"/>
      <c r="G511" s="151"/>
      <c r="H511" s="229"/>
      <c r="I511" s="139"/>
      <c r="J511" s="139"/>
      <c r="K511" s="139"/>
      <c r="L511" s="139"/>
    </row>
    <row r="512" spans="1:12" x14ac:dyDescent="0.3">
      <c r="A512" s="151"/>
      <c r="B512" s="151"/>
      <c r="C512" s="151"/>
      <c r="D512" s="151"/>
      <c r="E512" s="151"/>
      <c r="F512" s="187"/>
      <c r="G512" s="151"/>
      <c r="H512" s="229"/>
      <c r="I512" s="139"/>
      <c r="J512" s="139"/>
      <c r="K512" s="139"/>
      <c r="L512" s="139"/>
    </row>
    <row r="513" spans="1:12" x14ac:dyDescent="0.3">
      <c r="A513" s="151"/>
      <c r="B513" s="151"/>
      <c r="C513" s="151"/>
      <c r="D513" s="151"/>
      <c r="E513" s="151"/>
      <c r="F513" s="187"/>
      <c r="G513" s="151"/>
      <c r="H513" s="229"/>
      <c r="I513" s="139"/>
      <c r="J513" s="139"/>
      <c r="K513" s="139"/>
      <c r="L513" s="139"/>
    </row>
    <row r="514" spans="1:12" x14ac:dyDescent="0.3">
      <c r="A514" s="151"/>
      <c r="B514" s="151"/>
      <c r="C514" s="151"/>
      <c r="D514" s="151"/>
      <c r="E514" s="151"/>
      <c r="F514" s="187"/>
      <c r="G514" s="151"/>
      <c r="H514" s="229"/>
      <c r="I514" s="139"/>
      <c r="J514" s="139"/>
      <c r="K514" s="139"/>
      <c r="L514" s="139"/>
    </row>
    <row r="515" spans="1:12" x14ac:dyDescent="0.3">
      <c r="A515" s="151"/>
      <c r="B515" s="151"/>
      <c r="C515" s="151"/>
      <c r="D515" s="151"/>
      <c r="E515" s="151"/>
      <c r="F515" s="187"/>
      <c r="G515" s="151"/>
      <c r="H515" s="229"/>
      <c r="I515" s="139"/>
      <c r="J515" s="139"/>
      <c r="K515" s="139"/>
      <c r="L515" s="139"/>
    </row>
    <row r="516" spans="1:12" x14ac:dyDescent="0.3">
      <c r="A516" s="151"/>
      <c r="B516" s="151"/>
      <c r="C516" s="151"/>
      <c r="D516" s="151"/>
      <c r="E516" s="151"/>
      <c r="F516" s="187"/>
      <c r="G516" s="151"/>
      <c r="H516" s="229"/>
      <c r="I516" s="139"/>
      <c r="J516" s="139"/>
      <c r="K516" s="139"/>
      <c r="L516" s="139"/>
    </row>
    <row r="517" spans="1:12" x14ac:dyDescent="0.3">
      <c r="A517" s="151"/>
      <c r="B517" s="151"/>
      <c r="C517" s="151"/>
      <c r="D517" s="151"/>
      <c r="E517" s="151"/>
      <c r="F517" s="187"/>
      <c r="G517" s="151"/>
      <c r="H517" s="229"/>
      <c r="I517" s="139"/>
      <c r="J517" s="139"/>
      <c r="K517" s="139"/>
      <c r="L517" s="139"/>
    </row>
    <row r="518" spans="1:12" x14ac:dyDescent="0.3">
      <c r="A518" s="151"/>
      <c r="B518" s="151"/>
      <c r="C518" s="151"/>
      <c r="D518" s="151"/>
      <c r="E518" s="151"/>
      <c r="F518" s="187"/>
      <c r="G518" s="151"/>
      <c r="H518" s="229"/>
      <c r="I518" s="139"/>
      <c r="J518" s="139"/>
      <c r="K518" s="139"/>
      <c r="L518" s="139"/>
    </row>
    <row r="519" spans="1:12" x14ac:dyDescent="0.3">
      <c r="A519" s="151"/>
      <c r="B519" s="151"/>
      <c r="C519" s="151"/>
      <c r="D519" s="151"/>
      <c r="E519" s="151"/>
      <c r="F519" s="187"/>
      <c r="G519" s="151"/>
      <c r="H519" s="229"/>
      <c r="I519" s="139"/>
      <c r="J519" s="139"/>
      <c r="K519" s="139"/>
      <c r="L519" s="139"/>
    </row>
    <row r="520" spans="1:12" x14ac:dyDescent="0.3">
      <c r="A520" s="151"/>
      <c r="B520" s="151"/>
      <c r="C520" s="151"/>
      <c r="D520" s="151"/>
      <c r="E520" s="151"/>
      <c r="F520" s="187"/>
      <c r="G520" s="151"/>
      <c r="H520" s="229"/>
      <c r="I520" s="139"/>
      <c r="J520" s="139"/>
      <c r="K520" s="139"/>
      <c r="L520" s="139"/>
    </row>
    <row r="521" spans="1:12" x14ac:dyDescent="0.3">
      <c r="A521" s="151"/>
      <c r="B521" s="151"/>
      <c r="C521" s="151"/>
      <c r="D521" s="151"/>
      <c r="E521" s="151"/>
      <c r="F521" s="187"/>
      <c r="G521" s="151"/>
      <c r="H521" s="229"/>
      <c r="I521" s="139"/>
      <c r="J521" s="139"/>
      <c r="K521" s="139"/>
      <c r="L521" s="139"/>
    </row>
    <row r="522" spans="1:12" x14ac:dyDescent="0.3">
      <c r="A522" s="151"/>
      <c r="B522" s="151"/>
      <c r="C522" s="151"/>
      <c r="D522" s="151"/>
      <c r="E522" s="151"/>
      <c r="F522" s="187"/>
      <c r="G522" s="151"/>
      <c r="H522" s="229"/>
      <c r="I522" s="139"/>
      <c r="J522" s="139"/>
      <c r="K522" s="139"/>
      <c r="L522" s="139"/>
    </row>
    <row r="523" spans="1:12" x14ac:dyDescent="0.3">
      <c r="A523" s="151"/>
      <c r="B523" s="151"/>
      <c r="C523" s="151"/>
      <c r="D523" s="151"/>
      <c r="E523" s="151"/>
      <c r="F523" s="187"/>
      <c r="G523" s="151"/>
      <c r="H523" s="229"/>
      <c r="I523" s="139"/>
      <c r="J523" s="139"/>
      <c r="K523" s="139"/>
      <c r="L523" s="139"/>
    </row>
    <row r="524" spans="1:12" x14ac:dyDescent="0.3">
      <c r="A524" s="151"/>
      <c r="B524" s="151"/>
      <c r="C524" s="151"/>
      <c r="D524" s="151"/>
      <c r="E524" s="151"/>
      <c r="F524" s="187"/>
      <c r="G524" s="151"/>
      <c r="H524" s="229"/>
      <c r="I524" s="139"/>
      <c r="J524" s="139"/>
      <c r="K524" s="139"/>
      <c r="L524" s="139"/>
    </row>
    <row r="525" spans="1:12" x14ac:dyDescent="0.3">
      <c r="A525" s="151"/>
      <c r="B525" s="151"/>
      <c r="C525" s="151"/>
      <c r="D525" s="151"/>
      <c r="E525" s="151"/>
      <c r="F525" s="187"/>
      <c r="G525" s="151"/>
      <c r="H525" s="229"/>
      <c r="I525" s="139"/>
      <c r="J525" s="139"/>
      <c r="K525" s="139"/>
      <c r="L525" s="139"/>
    </row>
    <row r="526" spans="1:12" x14ac:dyDescent="0.3">
      <c r="A526" s="151"/>
      <c r="B526" s="151"/>
      <c r="C526" s="151"/>
      <c r="D526" s="151"/>
      <c r="E526" s="151"/>
      <c r="F526" s="187"/>
      <c r="G526" s="151"/>
      <c r="H526" s="229"/>
      <c r="I526" s="139"/>
      <c r="J526" s="139"/>
      <c r="K526" s="139"/>
      <c r="L526" s="139"/>
    </row>
    <row r="527" spans="1:12" x14ac:dyDescent="0.3">
      <c r="A527" s="151"/>
      <c r="B527" s="151"/>
      <c r="C527" s="151"/>
      <c r="D527" s="151"/>
      <c r="E527" s="151"/>
      <c r="F527" s="187"/>
      <c r="G527" s="151"/>
      <c r="H527" s="229"/>
      <c r="I527" s="139"/>
      <c r="J527" s="139"/>
      <c r="K527" s="139"/>
      <c r="L527" s="139"/>
    </row>
    <row r="528" spans="1:12" x14ac:dyDescent="0.3">
      <c r="A528" s="151"/>
      <c r="B528" s="151"/>
      <c r="C528" s="151"/>
      <c r="D528" s="151"/>
      <c r="E528" s="151"/>
      <c r="F528" s="187"/>
      <c r="G528" s="151"/>
      <c r="H528" s="229"/>
      <c r="I528" s="139"/>
      <c r="J528" s="139"/>
      <c r="K528" s="139"/>
      <c r="L528" s="139"/>
    </row>
    <row r="529" spans="1:12" x14ac:dyDescent="0.3">
      <c r="A529" s="151"/>
      <c r="B529" s="151"/>
      <c r="C529" s="151"/>
      <c r="D529" s="151"/>
      <c r="E529" s="151"/>
      <c r="F529" s="187"/>
      <c r="G529" s="151"/>
      <c r="H529" s="229"/>
      <c r="I529" s="139"/>
      <c r="J529" s="139"/>
      <c r="K529" s="139"/>
      <c r="L529" s="139"/>
    </row>
    <row r="530" spans="1:12" x14ac:dyDescent="0.3">
      <c r="A530" s="151"/>
      <c r="B530" s="151"/>
      <c r="C530" s="151"/>
      <c r="D530" s="151"/>
      <c r="E530" s="151"/>
      <c r="F530" s="187"/>
      <c r="G530" s="151"/>
      <c r="H530" s="229"/>
      <c r="I530" s="139"/>
      <c r="J530" s="139"/>
      <c r="K530" s="139"/>
      <c r="L530" s="139"/>
    </row>
    <row r="531" spans="1:12" x14ac:dyDescent="0.3">
      <c r="A531" s="151"/>
      <c r="B531" s="151"/>
      <c r="C531" s="151"/>
      <c r="D531" s="151"/>
      <c r="E531" s="151"/>
      <c r="F531" s="187"/>
      <c r="G531" s="151"/>
      <c r="H531" s="229"/>
      <c r="I531" s="139"/>
      <c r="J531" s="139"/>
      <c r="K531" s="139"/>
      <c r="L531" s="139"/>
    </row>
    <row r="532" spans="1:12" x14ac:dyDescent="0.3">
      <c r="A532" s="151"/>
      <c r="B532" s="151"/>
      <c r="C532" s="151"/>
      <c r="D532" s="151"/>
      <c r="E532" s="151"/>
      <c r="F532" s="187"/>
      <c r="G532" s="151"/>
      <c r="H532" s="229"/>
      <c r="I532" s="139"/>
      <c r="J532" s="139"/>
      <c r="K532" s="139"/>
      <c r="L532" s="139"/>
    </row>
    <row r="533" spans="1:12" x14ac:dyDescent="0.3">
      <c r="A533" s="151"/>
      <c r="B533" s="151"/>
      <c r="C533" s="151"/>
      <c r="D533" s="151"/>
      <c r="E533" s="151"/>
      <c r="F533" s="187"/>
      <c r="G533" s="151"/>
      <c r="H533" s="229"/>
      <c r="I533" s="139"/>
      <c r="J533" s="139"/>
      <c r="K533" s="139"/>
      <c r="L533" s="139"/>
    </row>
    <row r="534" spans="1:12" x14ac:dyDescent="0.3">
      <c r="A534" s="151"/>
      <c r="B534" s="151"/>
      <c r="C534" s="151"/>
      <c r="D534" s="151"/>
      <c r="E534" s="151"/>
      <c r="F534" s="187"/>
      <c r="G534" s="151"/>
      <c r="H534" s="229"/>
      <c r="I534" s="139"/>
      <c r="J534" s="139"/>
      <c r="K534" s="139"/>
      <c r="L534" s="139"/>
    </row>
    <row r="535" spans="1:12" x14ac:dyDescent="0.3">
      <c r="A535" s="151"/>
      <c r="B535" s="151"/>
      <c r="C535" s="151"/>
      <c r="D535" s="151"/>
      <c r="E535" s="151"/>
      <c r="F535" s="187"/>
      <c r="G535" s="151"/>
      <c r="H535" s="229"/>
      <c r="I535" s="139"/>
      <c r="J535" s="139"/>
      <c r="K535" s="139"/>
      <c r="L535" s="139"/>
    </row>
    <row r="536" spans="1:12" x14ac:dyDescent="0.3">
      <c r="A536" s="151"/>
      <c r="B536" s="151"/>
      <c r="C536" s="151"/>
      <c r="D536" s="151"/>
      <c r="E536" s="151"/>
      <c r="F536" s="187"/>
      <c r="G536" s="151"/>
      <c r="H536" s="229"/>
      <c r="I536" s="139"/>
      <c r="J536" s="139"/>
      <c r="K536" s="139"/>
      <c r="L536" s="139"/>
    </row>
    <row r="537" spans="1:12" x14ac:dyDescent="0.3">
      <c r="A537" s="151"/>
      <c r="B537" s="151"/>
      <c r="C537" s="151"/>
      <c r="D537" s="151"/>
      <c r="E537" s="151"/>
      <c r="F537" s="187"/>
      <c r="G537" s="151"/>
      <c r="H537" s="229"/>
      <c r="I537" s="139"/>
      <c r="J537" s="139"/>
      <c r="K537" s="139"/>
      <c r="L537" s="139"/>
    </row>
    <row r="538" spans="1:12" x14ac:dyDescent="0.3">
      <c r="A538" s="151"/>
      <c r="B538" s="151"/>
      <c r="C538" s="151"/>
      <c r="D538" s="151"/>
      <c r="E538" s="151"/>
      <c r="F538" s="187"/>
      <c r="G538" s="151"/>
      <c r="H538" s="229"/>
      <c r="I538" s="139"/>
      <c r="J538" s="139"/>
      <c r="K538" s="139"/>
      <c r="L538" s="139"/>
    </row>
    <row r="539" spans="1:12" x14ac:dyDescent="0.3">
      <c r="A539" s="151"/>
      <c r="B539" s="151"/>
      <c r="C539" s="151"/>
      <c r="D539" s="151"/>
      <c r="E539" s="151"/>
      <c r="F539" s="187"/>
      <c r="G539" s="151"/>
      <c r="H539" s="229"/>
      <c r="I539" s="139"/>
      <c r="J539" s="139"/>
      <c r="K539" s="139"/>
      <c r="L539" s="139"/>
    </row>
    <row r="540" spans="1:12" x14ac:dyDescent="0.3">
      <c r="A540" s="151"/>
      <c r="B540" s="151"/>
      <c r="C540" s="151"/>
      <c r="D540" s="151"/>
      <c r="E540" s="151"/>
      <c r="F540" s="187"/>
      <c r="G540" s="151"/>
      <c r="H540" s="229"/>
      <c r="I540" s="139"/>
      <c r="J540" s="139"/>
      <c r="K540" s="139"/>
      <c r="L540" s="139"/>
    </row>
    <row r="541" spans="1:12" x14ac:dyDescent="0.3">
      <c r="A541" s="151"/>
      <c r="B541" s="151"/>
      <c r="C541" s="151"/>
      <c r="D541" s="151"/>
      <c r="E541" s="151"/>
      <c r="F541" s="187"/>
      <c r="G541" s="151"/>
      <c r="H541" s="229"/>
      <c r="I541" s="139"/>
      <c r="J541" s="139"/>
      <c r="K541" s="139"/>
      <c r="L541" s="139"/>
    </row>
    <row r="542" spans="1:12" x14ac:dyDescent="0.3">
      <c r="A542" s="151"/>
      <c r="B542" s="151"/>
      <c r="C542" s="151"/>
      <c r="D542" s="151"/>
      <c r="E542" s="151"/>
      <c r="F542" s="187"/>
      <c r="G542" s="151"/>
      <c r="H542" s="229"/>
      <c r="I542" s="139"/>
      <c r="J542" s="139"/>
      <c r="K542" s="139"/>
      <c r="L542" s="139"/>
    </row>
    <row r="543" spans="1:12" x14ac:dyDescent="0.3">
      <c r="A543" s="151"/>
      <c r="B543" s="151"/>
      <c r="C543" s="151"/>
      <c r="D543" s="151"/>
      <c r="E543" s="151"/>
      <c r="F543" s="187"/>
      <c r="G543" s="151"/>
      <c r="H543" s="229"/>
      <c r="I543" s="139"/>
      <c r="J543" s="139"/>
      <c r="K543" s="139"/>
      <c r="L543" s="139"/>
    </row>
    <row r="544" spans="1:12" x14ac:dyDescent="0.3">
      <c r="A544" s="151"/>
      <c r="B544" s="151"/>
      <c r="C544" s="151"/>
      <c r="D544" s="151"/>
      <c r="E544" s="151"/>
      <c r="F544" s="187"/>
      <c r="G544" s="151"/>
      <c r="H544" s="229"/>
      <c r="I544" s="139"/>
      <c r="J544" s="139"/>
      <c r="K544" s="139"/>
      <c r="L544" s="139"/>
    </row>
    <row r="545" spans="1:12" x14ac:dyDescent="0.3">
      <c r="A545" s="151"/>
      <c r="B545" s="151"/>
      <c r="C545" s="151"/>
      <c r="D545" s="151"/>
      <c r="E545" s="151"/>
      <c r="F545" s="187"/>
      <c r="G545" s="151"/>
      <c r="H545" s="229"/>
      <c r="I545" s="139"/>
      <c r="J545" s="139"/>
      <c r="K545" s="139"/>
      <c r="L545" s="139"/>
    </row>
    <row r="546" spans="1:12" x14ac:dyDescent="0.3">
      <c r="A546" s="151"/>
      <c r="B546" s="151"/>
      <c r="C546" s="151"/>
      <c r="D546" s="151"/>
      <c r="E546" s="151"/>
      <c r="F546" s="187"/>
      <c r="G546" s="151"/>
      <c r="H546" s="229"/>
      <c r="I546" s="139"/>
      <c r="J546" s="139"/>
      <c r="K546" s="139"/>
      <c r="L546" s="139"/>
    </row>
    <row r="547" spans="1:12" x14ac:dyDescent="0.3">
      <c r="A547" s="151"/>
      <c r="B547" s="151"/>
      <c r="C547" s="151"/>
      <c r="D547" s="151"/>
      <c r="E547" s="151"/>
      <c r="F547" s="187"/>
      <c r="G547" s="151"/>
      <c r="H547" s="229"/>
      <c r="I547" s="139"/>
      <c r="J547" s="139"/>
      <c r="K547" s="139"/>
      <c r="L547" s="139"/>
    </row>
    <row r="548" spans="1:12" x14ac:dyDescent="0.3">
      <c r="A548" s="151"/>
      <c r="B548" s="151"/>
      <c r="C548" s="151"/>
      <c r="D548" s="151"/>
      <c r="E548" s="151"/>
      <c r="F548" s="187"/>
      <c r="G548" s="151"/>
      <c r="H548" s="229"/>
      <c r="I548" s="139"/>
      <c r="J548" s="139"/>
      <c r="K548" s="139"/>
      <c r="L548" s="139"/>
    </row>
    <row r="549" spans="1:12" x14ac:dyDescent="0.3">
      <c r="A549" s="151"/>
      <c r="B549" s="151"/>
      <c r="C549" s="151"/>
      <c r="D549" s="151"/>
      <c r="E549" s="151"/>
      <c r="F549" s="187"/>
      <c r="G549" s="151"/>
      <c r="H549" s="229"/>
      <c r="I549" s="139"/>
      <c r="J549" s="139"/>
      <c r="K549" s="139"/>
      <c r="L549" s="139"/>
    </row>
    <row r="550" spans="1:12" x14ac:dyDescent="0.3">
      <c r="A550" s="151"/>
      <c r="B550" s="151"/>
      <c r="C550" s="151"/>
      <c r="D550" s="151"/>
      <c r="E550" s="151"/>
      <c r="F550" s="187"/>
      <c r="G550" s="151"/>
      <c r="H550" s="229"/>
      <c r="I550" s="139"/>
      <c r="J550" s="139"/>
      <c r="K550" s="139"/>
      <c r="L550" s="139"/>
    </row>
    <row r="551" spans="1:12" x14ac:dyDescent="0.3">
      <c r="A551" s="151"/>
      <c r="B551" s="151"/>
      <c r="C551" s="151"/>
      <c r="D551" s="151"/>
      <c r="E551" s="151"/>
      <c r="F551" s="187"/>
      <c r="G551" s="151"/>
      <c r="H551" s="229"/>
      <c r="I551" s="139"/>
      <c r="J551" s="139"/>
      <c r="K551" s="139"/>
      <c r="L551" s="139"/>
    </row>
    <row r="552" spans="1:12" x14ac:dyDescent="0.3">
      <c r="A552" s="151"/>
      <c r="B552" s="151"/>
      <c r="C552" s="151"/>
      <c r="D552" s="151"/>
      <c r="E552" s="151"/>
      <c r="F552" s="187"/>
      <c r="G552" s="151"/>
      <c r="H552" s="229"/>
      <c r="I552" s="139"/>
      <c r="J552" s="139"/>
      <c r="K552" s="139"/>
      <c r="L552" s="139"/>
    </row>
    <row r="553" spans="1:12" x14ac:dyDescent="0.3">
      <c r="A553" s="151"/>
      <c r="B553" s="151"/>
      <c r="C553" s="151"/>
      <c r="D553" s="151"/>
      <c r="E553" s="151"/>
      <c r="F553" s="187"/>
      <c r="G553" s="151"/>
      <c r="H553" s="229"/>
      <c r="I553" s="139"/>
      <c r="J553" s="139"/>
      <c r="K553" s="139"/>
      <c r="L553" s="139"/>
    </row>
    <row r="554" spans="1:12" x14ac:dyDescent="0.3">
      <c r="A554" s="151"/>
      <c r="B554" s="139"/>
      <c r="C554" s="139"/>
      <c r="D554" s="139"/>
      <c r="E554" s="139"/>
      <c r="F554" s="188"/>
      <c r="G554" s="139"/>
      <c r="H554" s="230"/>
      <c r="I554" s="139"/>
      <c r="J554" s="139"/>
      <c r="K554" s="139"/>
      <c r="L554" s="139"/>
    </row>
    <row r="555" spans="1:12" x14ac:dyDescent="0.3">
      <c r="A555" s="151"/>
      <c r="I555" s="139"/>
      <c r="J555" s="139"/>
      <c r="K555" s="139"/>
      <c r="L555" s="139"/>
    </row>
    <row r="556" spans="1:12" x14ac:dyDescent="0.3">
      <c r="A556" s="139"/>
      <c r="I556" s="139"/>
      <c r="J556" s="139"/>
      <c r="K556" s="139"/>
      <c r="L556" s="139"/>
    </row>
  </sheetData>
  <customSheetViews>
    <customSheetView guid="{263BC7EC-09C0-466D-8A30-FA6E43808C58}" scale="40" showPageBreaks="1" hiddenRows="1" hiddenColumns="1" state="hidden" view="pageBreakPreview" topLeftCell="A7">
      <selection activeCell="B1" sqref="B1:H415"/>
      <rowBreaks count="14" manualBreakCount="14">
        <brk id="32" max="7" man="1"/>
        <brk id="73" max="7" man="1"/>
        <brk id="113" max="7" man="1"/>
        <brk id="148" max="7" man="1"/>
        <brk id="187" max="7" man="1"/>
        <brk id="229" max="7" man="1"/>
        <brk id="267" max="7" man="1"/>
        <brk id="268" max="7" man="1"/>
        <brk id="305" max="7" man="1"/>
        <brk id="345" max="7" man="1"/>
        <brk id="383" max="7" man="1"/>
        <brk id="421" max="7" man="1"/>
        <brk id="484" max="7" man="1"/>
        <brk id="547" max="7" man="1"/>
      </rowBreaks>
      <pageMargins left="0.74803149606299213" right="0.74803149606299213" top="0.98425196850393704" bottom="0.98425196850393704" header="0.51181102362204722" footer="0.51181102362204722"/>
      <pageSetup paperSize="9" scale="36" orientation="landscape" r:id="rId1"/>
      <headerFooter alignWithMargins="0"/>
    </customSheetView>
    <customSheetView guid="{AB7DBEC0-3C7E-4644-9704-506D9AA26AB1}" scale="60" showPageBreaks="1" hiddenRows="1" hiddenColumns="1" view="pageBreakPreview" topLeftCell="A7">
      <selection activeCell="B1" sqref="B1:H415"/>
      <rowBreaks count="14" manualBreakCount="14">
        <brk id="32" max="7" man="1"/>
        <brk id="73" max="7" man="1"/>
        <brk id="113" max="7" man="1"/>
        <brk id="148" max="7" man="1"/>
        <brk id="187" max="7" man="1"/>
        <brk id="229" max="7" man="1"/>
        <brk id="267" max="7" man="1"/>
        <brk id="268" max="7" man="1"/>
        <brk id="305" max="7" man="1"/>
        <brk id="345" max="7" man="1"/>
        <brk id="383" max="7" man="1"/>
        <brk id="421" max="7" man="1"/>
        <brk id="484" max="7" man="1"/>
        <brk id="547" max="7" man="1"/>
      </rowBreaks>
      <pageMargins left="0.74803149606299213" right="0.74803149606299213" top="0.98425196850393704" bottom="0.98425196850393704" header="0.51181102362204722" footer="0.51181102362204722"/>
      <pageSetup paperSize="9" scale="36" orientation="landscape" r:id="rId2"/>
      <headerFooter alignWithMargins="0"/>
    </customSheetView>
    <customSheetView guid="{6FADA591-0A61-4CD0-9DBF-210973F055DC}" scale="60" showPageBreaks="1" hiddenRows="1" hiddenColumns="1" view="pageBreakPreview" topLeftCell="A7">
      <selection activeCell="B1" sqref="B1:H415"/>
      <rowBreaks count="14" manualBreakCount="14">
        <brk id="32" max="7" man="1"/>
        <brk id="73" max="7" man="1"/>
        <brk id="113" max="7" man="1"/>
        <brk id="148" max="7" man="1"/>
        <brk id="187" max="7" man="1"/>
        <brk id="229" max="7" man="1"/>
        <brk id="267" max="7" man="1"/>
        <brk id="268" max="7" man="1"/>
        <brk id="305" max="7" man="1"/>
        <brk id="345" max="7" man="1"/>
        <brk id="383" max="7" man="1"/>
        <brk id="421" max="7" man="1"/>
        <brk id="484" max="7" man="1"/>
        <brk id="547" max="7" man="1"/>
      </rowBreaks>
      <pageMargins left="0.74803149606299213" right="0.74803149606299213" top="0.98425196850393704" bottom="0.98425196850393704" header="0.51181102362204722" footer="0.51181102362204722"/>
      <pageSetup paperSize="9" scale="36" orientation="landscape" r:id="rId3"/>
      <headerFooter alignWithMargins="0"/>
    </customSheetView>
    <customSheetView guid="{07C179ED-7D9A-457B-B01C-09DA68311263}" scale="60" showPageBreaks="1" hiddenRows="1" hiddenColumns="1" view="pageBreakPreview" topLeftCell="A7">
      <selection activeCell="B1" sqref="B1:H415"/>
      <rowBreaks count="14" manualBreakCount="14">
        <brk id="32" max="7" man="1"/>
        <brk id="73" max="7" man="1"/>
        <brk id="113" max="7" man="1"/>
        <brk id="148" max="7" man="1"/>
        <brk id="187" max="7" man="1"/>
        <brk id="229" max="7" man="1"/>
        <brk id="267" max="7" man="1"/>
        <brk id="268" max="7" man="1"/>
        <brk id="305" max="7" man="1"/>
        <brk id="345" max="7" man="1"/>
        <brk id="383" max="7" man="1"/>
        <brk id="421" max="7" man="1"/>
        <brk id="484" max="7" man="1"/>
        <brk id="547" max="7" man="1"/>
      </rowBreaks>
      <pageMargins left="0.74803149606299213" right="0.74803149606299213" top="0.98425196850393704" bottom="0.98425196850393704" header="0.51181102362204722" footer="0.51181102362204722"/>
      <pageSetup paperSize="9" scale="36" orientation="landscape" r:id="rId4"/>
      <headerFooter alignWithMargins="0"/>
    </customSheetView>
    <customSheetView guid="{1BC97067-24F8-49A2-897D-EB7B2ACDD729}" scale="60" showPageBreaks="1" hiddenRows="1" hiddenColumns="1" view="pageBreakPreview" topLeftCell="A7">
      <selection activeCell="B1" sqref="B1:H415"/>
      <rowBreaks count="14" manualBreakCount="14">
        <brk id="32" max="7" man="1"/>
        <brk id="73" max="7" man="1"/>
        <brk id="113" max="7" man="1"/>
        <brk id="148" max="7" man="1"/>
        <brk id="187" max="7" man="1"/>
        <brk id="229" max="7" man="1"/>
        <brk id="267" max="7" man="1"/>
        <brk id="268" max="7" man="1"/>
        <brk id="305" max="7" man="1"/>
        <brk id="345" max="7" man="1"/>
        <brk id="383" max="7" man="1"/>
        <brk id="421" max="7" man="1"/>
        <brk id="484" max="7" man="1"/>
        <brk id="547" max="7" man="1"/>
      </rowBreaks>
      <pageMargins left="0.74803149606299213" right="0.74803149606299213" top="0.98425196850393704" bottom="0.98425196850393704" header="0.51181102362204722" footer="0.51181102362204722"/>
      <pageSetup paperSize="9" scale="36" orientation="landscape" r:id="rId5"/>
      <headerFooter alignWithMargins="0"/>
    </customSheetView>
    <customSheetView guid="{5C6E2DC7-83E9-4237-8148-5C1076663D1A}" scale="60" showPageBreaks="1" hiddenRows="1" hiddenColumns="1" view="pageBreakPreview" topLeftCell="A7">
      <selection activeCell="B1" sqref="B1:H415"/>
      <rowBreaks count="14" manualBreakCount="14">
        <brk id="32" max="7" man="1"/>
        <brk id="73" max="7" man="1"/>
        <brk id="113" max="7" man="1"/>
        <brk id="148" max="7" man="1"/>
        <brk id="187" max="7" man="1"/>
        <brk id="229" max="7" man="1"/>
        <brk id="267" max="7" man="1"/>
        <brk id="268" max="7" man="1"/>
        <brk id="305" max="7" man="1"/>
        <brk id="345" max="7" man="1"/>
        <brk id="383" max="7" man="1"/>
        <brk id="421" max="7" man="1"/>
        <brk id="484" max="7" man="1"/>
        <brk id="547" max="7" man="1"/>
      </rowBreaks>
      <pageMargins left="0.74803149606299213" right="0.74803149606299213" top="0.98425196850393704" bottom="0.98425196850393704" header="0.51181102362204722" footer="0.51181102362204722"/>
      <pageSetup paperSize="9" scale="36" orientation="landscape" r:id="rId6"/>
      <headerFooter alignWithMargins="0"/>
    </customSheetView>
    <customSheetView guid="{DF7DA407-961F-4DF1-A597-8F893F85AA66}" scale="60" showPageBreaks="1" hiddenRows="1" hiddenColumns="1" view="pageBreakPreview" topLeftCell="A7">
      <selection activeCell="B1" sqref="B1:H415"/>
      <rowBreaks count="13" manualBreakCount="13">
        <brk id="32" max="7" man="1"/>
        <brk id="73" max="7" man="1"/>
        <brk id="113" max="7" man="1"/>
        <brk id="148" max="7" man="1"/>
        <brk id="187" max="7" man="1"/>
        <brk id="229" max="7" man="1"/>
        <brk id="268" max="7" man="1"/>
        <brk id="305" max="7" man="1"/>
        <brk id="345" max="7" man="1"/>
        <brk id="383" max="7" man="1"/>
        <brk id="421" max="7" man="1"/>
        <brk id="484" max="7" man="1"/>
        <brk id="547" max="7" man="1"/>
      </rowBreaks>
      <pageMargins left="0.74803149606299213" right="0.74803149606299213" top="0.98425196850393704" bottom="0.98425196850393704" header="0.51181102362204722" footer="0.51181102362204722"/>
      <pageSetup paperSize="9" scale="36" orientation="landscape" r:id="rId7"/>
      <headerFooter alignWithMargins="0"/>
    </customSheetView>
    <customSheetView guid="{219863D3-E8A8-434F-8FC2-BEEF0BDCAC8C}" scale="60" showPageBreaks="1" hiddenRows="1" hiddenColumns="1" view="pageBreakPreview" topLeftCell="A7">
      <selection activeCell="B1" sqref="B1:H415"/>
      <rowBreaks count="14" manualBreakCount="14">
        <brk id="32" max="7" man="1"/>
        <brk id="73" max="7" man="1"/>
        <brk id="113" max="7" man="1"/>
        <brk id="148" max="7" man="1"/>
        <brk id="187" max="7" man="1"/>
        <brk id="229" max="7" man="1"/>
        <brk id="267" max="7" man="1"/>
        <brk id="268" max="7" man="1"/>
        <brk id="305" max="7" man="1"/>
        <brk id="345" max="7" man="1"/>
        <brk id="383" max="7" man="1"/>
        <brk id="421" max="7" man="1"/>
        <brk id="484" max="7" man="1"/>
        <brk id="547" max="7" man="1"/>
      </rowBreaks>
      <pageMargins left="0.74803149606299213" right="0.74803149606299213" top="0.98425196850393704" bottom="0.98425196850393704" header="0.51181102362204722" footer="0.51181102362204722"/>
      <pageSetup paperSize="9" scale="36" orientation="landscape" r:id="rId8"/>
      <headerFooter alignWithMargins="0"/>
    </customSheetView>
    <customSheetView guid="{3CECDB4D-EDD5-4708-B02F-1D259AB64B77}" scale="60" showPageBreaks="1" hiddenRows="1" hiddenColumns="1" view="pageBreakPreview" topLeftCell="A7">
      <selection activeCell="B1" sqref="B1:H415"/>
      <rowBreaks count="14" manualBreakCount="14">
        <brk id="32" max="7" man="1"/>
        <brk id="73" max="7" man="1"/>
        <brk id="113" max="7" man="1"/>
        <brk id="148" max="7" man="1"/>
        <brk id="187" max="7" man="1"/>
        <brk id="229" max="7" man="1"/>
        <brk id="267" max="7" man="1"/>
        <brk id="268" max="7" man="1"/>
        <brk id="305" max="7" man="1"/>
        <brk id="345" max="7" man="1"/>
        <brk id="383" max="7" man="1"/>
        <brk id="421" max="7" man="1"/>
        <brk id="484" max="7" man="1"/>
        <brk id="547" max="7" man="1"/>
      </rowBreaks>
      <pageMargins left="0.74803149606299213" right="0.74803149606299213" top="0.98425196850393704" bottom="0.98425196850393704" header="0.51181102362204722" footer="0.51181102362204722"/>
      <pageSetup paperSize="9" scale="36" orientation="landscape" r:id="rId9"/>
      <headerFooter alignWithMargins="0"/>
    </customSheetView>
  </customSheetViews>
  <pageMargins left="0.74803149606299213" right="0.74803149606299213" top="0.98425196850393704" bottom="0.98425196850393704" header="0.51181102362204722" footer="0.51181102362204722"/>
  <pageSetup paperSize="9" scale="36" orientation="landscape" r:id="rId10"/>
  <headerFooter alignWithMargins="0"/>
  <rowBreaks count="14" manualBreakCount="14">
    <brk id="32" max="7" man="1"/>
    <brk id="73" max="7" man="1"/>
    <brk id="113" max="7" man="1"/>
    <brk id="148" max="7" man="1"/>
    <brk id="187" max="7" man="1"/>
    <brk id="229" max="7" man="1"/>
    <brk id="267" max="7" man="1"/>
    <brk id="268" max="7" man="1"/>
    <brk id="305" max="7" man="1"/>
    <brk id="345" max="7" man="1"/>
    <brk id="383" max="7" man="1"/>
    <brk id="421" max="7" man="1"/>
    <brk id="484" max="7" man="1"/>
    <brk id="54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rightToLeft="1" zoomScaleNormal="100" workbookViewId="0"/>
  </sheetViews>
  <sheetFormatPr defaultRowHeight="15.75" x14ac:dyDescent="0.25"/>
  <cols>
    <col min="1" max="1" width="26" style="1" customWidth="1"/>
    <col min="2" max="2" width="30.28515625" style="1" customWidth="1"/>
    <col min="3" max="3" width="11.42578125" style="1" customWidth="1"/>
    <col min="4" max="4" width="10.28515625" style="1" customWidth="1"/>
    <col min="5" max="5" width="13.7109375" style="1" customWidth="1"/>
    <col min="6" max="6" width="39" style="1" customWidth="1"/>
    <col min="7" max="7" width="8.7109375" style="1" customWidth="1"/>
    <col min="8" max="16384" width="9.140625" style="1"/>
  </cols>
  <sheetData>
    <row r="1" spans="1:9" x14ac:dyDescent="0.25">
      <c r="A1" s="28" t="s">
        <v>733</v>
      </c>
      <c r="B1" s="4"/>
      <c r="C1" s="4"/>
      <c r="D1" s="4"/>
      <c r="E1" s="4"/>
      <c r="F1" s="4"/>
    </row>
    <row r="2" spans="1:9" ht="16.5" thickBot="1" x14ac:dyDescent="0.3">
      <c r="A2" s="4"/>
      <c r="B2" s="15" t="s">
        <v>52</v>
      </c>
      <c r="C2" s="4"/>
      <c r="D2" s="4"/>
      <c r="E2" s="4"/>
      <c r="F2" s="4"/>
    </row>
    <row r="3" spans="1:9" ht="31.5" x14ac:dyDescent="0.25">
      <c r="A3" s="42"/>
      <c r="B3" s="43" t="s">
        <v>0</v>
      </c>
      <c r="C3" s="43" t="s">
        <v>50</v>
      </c>
      <c r="D3" s="44" t="s">
        <v>1</v>
      </c>
      <c r="E3" s="44" t="s">
        <v>106</v>
      </c>
      <c r="F3" s="45" t="s">
        <v>2</v>
      </c>
    </row>
    <row r="4" spans="1:9" x14ac:dyDescent="0.25">
      <c r="A4" s="16" t="s">
        <v>51</v>
      </c>
      <c r="B4" s="6"/>
      <c r="C4" s="6"/>
      <c r="D4" s="6"/>
      <c r="E4" s="6"/>
      <c r="F4" s="18"/>
    </row>
    <row r="5" spans="1:9" x14ac:dyDescent="0.25">
      <c r="A5" s="17"/>
      <c r="B5" s="3" t="s">
        <v>8</v>
      </c>
      <c r="C5" s="3">
        <v>520032129</v>
      </c>
      <c r="D5" s="7">
        <v>0.55549999999999999</v>
      </c>
      <c r="E5" s="7"/>
      <c r="F5" s="892"/>
    </row>
    <row r="6" spans="1:9" x14ac:dyDescent="0.25">
      <c r="A6" s="17"/>
      <c r="B6" s="3"/>
      <c r="C6" s="3"/>
      <c r="D6" s="9"/>
      <c r="E6" s="9"/>
      <c r="F6" s="892"/>
    </row>
    <row r="7" spans="1:9" ht="31.5" x14ac:dyDescent="0.25">
      <c r="A7" s="17"/>
      <c r="B7" s="3" t="s">
        <v>9</v>
      </c>
      <c r="C7" s="3">
        <v>510485261</v>
      </c>
      <c r="D7" s="7">
        <v>0.23039999999999999</v>
      </c>
      <c r="E7" s="7"/>
      <c r="F7" s="18"/>
    </row>
    <row r="8" spans="1:9" x14ac:dyDescent="0.25">
      <c r="A8" s="17"/>
      <c r="B8" s="3"/>
      <c r="C8" s="3"/>
      <c r="D8" s="8"/>
      <c r="E8" s="8"/>
      <c r="F8" s="19"/>
    </row>
    <row r="9" spans="1:9" x14ac:dyDescent="0.25">
      <c r="A9" s="68" t="s">
        <v>10</v>
      </c>
      <c r="B9" s="23"/>
      <c r="C9" s="23"/>
      <c r="D9" s="26"/>
      <c r="E9" s="26"/>
      <c r="F9" s="59"/>
      <c r="G9" s="5"/>
      <c r="H9" s="5"/>
      <c r="I9" s="5"/>
    </row>
    <row r="10" spans="1:9" x14ac:dyDescent="0.25">
      <c r="A10" s="24"/>
      <c r="B10" s="23" t="s">
        <v>3</v>
      </c>
      <c r="C10" s="23">
        <v>43480003</v>
      </c>
      <c r="D10" s="9">
        <v>0.64329999999999998</v>
      </c>
      <c r="E10" s="9"/>
      <c r="F10" s="47"/>
      <c r="G10" s="5"/>
      <c r="H10" s="5"/>
      <c r="I10" s="5"/>
    </row>
    <row r="11" spans="1:9" x14ac:dyDescent="0.25">
      <c r="A11" s="24"/>
      <c r="B11" s="23"/>
      <c r="C11" s="23"/>
      <c r="D11" s="26"/>
      <c r="E11" s="26"/>
      <c r="F11" s="47"/>
      <c r="G11" s="5"/>
      <c r="H11" s="5"/>
      <c r="I11" s="5"/>
    </row>
    <row r="12" spans="1:9" ht="31.5" x14ac:dyDescent="0.25">
      <c r="A12" s="68" t="s">
        <v>9</v>
      </c>
      <c r="B12" s="23"/>
      <c r="C12" s="23">
        <v>510485261</v>
      </c>
      <c r="D12" s="26"/>
      <c r="E12" s="26"/>
      <c r="F12" s="47"/>
      <c r="G12" s="5"/>
      <c r="H12" s="5"/>
      <c r="I12" s="5"/>
    </row>
    <row r="13" spans="1:9" x14ac:dyDescent="0.25">
      <c r="A13" s="48"/>
      <c r="B13" s="23" t="s">
        <v>4</v>
      </c>
      <c r="C13" s="23">
        <v>1565951</v>
      </c>
      <c r="D13" s="25">
        <v>0.15659999999999999</v>
      </c>
      <c r="E13" s="25"/>
      <c r="F13" s="892"/>
    </row>
    <row r="14" spans="1:9" x14ac:dyDescent="0.25">
      <c r="A14" s="48"/>
      <c r="B14" s="23" t="s">
        <v>5</v>
      </c>
      <c r="C14" s="23">
        <v>1296003</v>
      </c>
      <c r="D14" s="25">
        <v>0.31330000000000002</v>
      </c>
      <c r="E14" s="25"/>
      <c r="F14" s="892"/>
    </row>
    <row r="15" spans="1:9" x14ac:dyDescent="0.25">
      <c r="A15" s="48"/>
      <c r="B15" s="23"/>
      <c r="C15" s="22" t="s">
        <v>107</v>
      </c>
      <c r="D15" s="49">
        <v>0.47</v>
      </c>
      <c r="E15" s="49">
        <v>0.5</v>
      </c>
      <c r="F15" s="47"/>
    </row>
    <row r="16" spans="1:9" ht="110.25" x14ac:dyDescent="0.25">
      <c r="A16" s="48"/>
      <c r="B16" s="50" t="s">
        <v>6</v>
      </c>
      <c r="C16" s="50">
        <v>1295997</v>
      </c>
      <c r="D16" s="51">
        <v>0.47</v>
      </c>
      <c r="E16" s="51">
        <v>0.5</v>
      </c>
      <c r="F16" s="52" t="s">
        <v>67</v>
      </c>
    </row>
    <row r="17" spans="1:6" ht="32.25" thickBot="1" x14ac:dyDescent="0.3">
      <c r="A17" s="53"/>
      <c r="B17" s="54" t="s">
        <v>7</v>
      </c>
      <c r="C17" s="54"/>
      <c r="D17" s="55">
        <v>0.06</v>
      </c>
      <c r="E17" s="55"/>
      <c r="F17" s="56" t="s">
        <v>108</v>
      </c>
    </row>
  </sheetData>
  <customSheetViews>
    <customSheetView guid="{263BC7EC-09C0-466D-8A30-FA6E43808C58}" showPageBreaks="1" printArea="1" state="hidden">
      <pageMargins left="0.75" right="0.75" top="1" bottom="1" header="0.5" footer="0.5"/>
      <pageSetup paperSize="9" scale="67" orientation="portrait" r:id="rId1"/>
      <headerFooter alignWithMargins="0"/>
    </customSheetView>
    <customSheetView guid="{AB7DBEC0-3C7E-4644-9704-506D9AA26AB1}" showPageBreaks="1" printArea="1" showRuler="0">
      <pageMargins left="0.75" right="0.75" top="1" bottom="1" header="0.5" footer="0.5"/>
      <pageSetup paperSize="9" scale="67" orientation="portrait" r:id="rId2"/>
      <headerFooter alignWithMargins="0"/>
    </customSheetView>
    <customSheetView guid="{6FADA591-0A61-4CD0-9DBF-210973F055DC}" showRuler="0">
      <pageMargins left="0.75" right="0.75" top="1" bottom="1" header="0.5" footer="0.5"/>
      <pageSetup paperSize="9" scale="67" orientation="portrait" r:id="rId3"/>
      <headerFooter alignWithMargins="0"/>
    </customSheetView>
    <customSheetView guid="{07C179ED-7D9A-457B-B01C-09DA68311263}" showPageBreaks="1" printArea="1" showRuler="0">
      <pageMargins left="0.75" right="0.75" top="1" bottom="1" header="0.5" footer="0.5"/>
      <pageSetup paperSize="9" scale="67" orientation="portrait" r:id="rId4"/>
      <headerFooter alignWithMargins="0"/>
    </customSheetView>
    <customSheetView guid="{1BC97067-24F8-49A2-897D-EB7B2ACDD729}" showPageBreaks="1" printArea="1" showRuler="0">
      <pageMargins left="0.75" right="0.75" top="1" bottom="1" header="0.5" footer="0.5"/>
      <pageSetup paperSize="9" scale="67" orientation="portrait" r:id="rId5"/>
      <headerFooter alignWithMargins="0"/>
    </customSheetView>
    <customSheetView guid="{5C6E2DC7-83E9-4237-8148-5C1076663D1A}" showPageBreaks="1" printArea="1" showRuler="0">
      <pageMargins left="0.75" right="0.75" top="1" bottom="1" header="0.5" footer="0.5"/>
      <pageSetup paperSize="9" scale="67" orientation="portrait" r:id="rId6"/>
      <headerFooter alignWithMargins="0"/>
    </customSheetView>
    <customSheetView guid="{DF7DA407-961F-4DF1-A597-8F893F85AA66}" showRuler="0">
      <pageMargins left="0.75" right="0.75" top="1" bottom="1" header="0.5" footer="0.5"/>
      <pageSetup paperSize="9" scale="67" orientation="portrait" r:id="rId7"/>
      <headerFooter alignWithMargins="0"/>
    </customSheetView>
    <customSheetView guid="{219863D3-E8A8-434F-8FC2-BEEF0BDCAC8C}" showRuler="0">
      <pageMargins left="0.75" right="0.75" top="1" bottom="1" header="0.5" footer="0.5"/>
      <pageSetup paperSize="9" scale="67" orientation="portrait" r:id="rId8"/>
      <headerFooter alignWithMargins="0"/>
    </customSheetView>
    <customSheetView guid="{3CECDB4D-EDD5-4708-B02F-1D259AB64B77}" showPageBreaks="1" printArea="1" showRuler="0">
      <pageMargins left="0.75" right="0.75" top="1" bottom="1" header="0.5" footer="0.5"/>
      <pageSetup paperSize="9" scale="67" orientation="portrait" r:id="rId9"/>
      <headerFooter alignWithMargins="0"/>
    </customSheetView>
  </customSheetViews>
  <mergeCells count="2">
    <mergeCell ref="F5:F6"/>
    <mergeCell ref="F13:F14"/>
  </mergeCells>
  <pageMargins left="0.75" right="0.75" top="1" bottom="1" header="0.5" footer="0.5"/>
  <pageSetup paperSize="9" scale="67" orientation="portrait" r:id="rId1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3"/>
  <sheetViews>
    <sheetView rightToLeft="1" topLeftCell="A124" zoomScale="88" zoomScaleNormal="88" zoomScaleSheetLayoutView="75" workbookViewId="0">
      <selection activeCell="D16" sqref="D16"/>
    </sheetView>
  </sheetViews>
  <sheetFormatPr defaultColWidth="8.85546875" defaultRowHeight="20.25" x14ac:dyDescent="0.3"/>
  <cols>
    <col min="1" max="1" width="3" style="143" customWidth="1"/>
    <col min="2" max="2" width="15.85546875" style="143" customWidth="1"/>
    <col min="3" max="3" width="27.28515625" style="143" customWidth="1"/>
    <col min="4" max="4" width="32.7109375" style="143" customWidth="1"/>
    <col min="5" max="5" width="21.42578125" style="143" customWidth="1"/>
    <col min="6" max="6" width="25.140625" style="295" customWidth="1"/>
    <col min="7" max="7" width="14.5703125" style="296" customWidth="1"/>
    <col min="8" max="16384" width="8.85546875" style="143"/>
  </cols>
  <sheetData>
    <row r="1" spans="1:8" x14ac:dyDescent="0.3">
      <c r="A1" s="258"/>
      <c r="B1" s="259" t="s">
        <v>733</v>
      </c>
      <c r="C1" s="260"/>
      <c r="D1" s="261"/>
      <c r="E1" s="261"/>
      <c r="F1" s="262"/>
      <c r="G1" s="258"/>
    </row>
    <row r="2" spans="1:8" ht="32.25" customHeight="1" x14ac:dyDescent="0.3">
      <c r="A2" s="261"/>
      <c r="B2" s="260" t="s">
        <v>84</v>
      </c>
      <c r="C2" s="260"/>
      <c r="D2" s="261"/>
      <c r="E2" s="261"/>
      <c r="F2" s="262"/>
      <c r="G2" s="258"/>
    </row>
    <row r="3" spans="1:8" x14ac:dyDescent="0.3">
      <c r="A3" s="177"/>
      <c r="B3" s="177"/>
      <c r="C3" s="261"/>
      <c r="D3" s="261"/>
      <c r="E3" s="261"/>
      <c r="F3" s="262"/>
      <c r="G3" s="258"/>
    </row>
    <row r="4" spans="1:8" ht="60.75" x14ac:dyDescent="0.3">
      <c r="B4" s="263" t="s">
        <v>13</v>
      </c>
      <c r="C4" s="264" t="s">
        <v>14</v>
      </c>
      <c r="D4" s="264" t="s">
        <v>20</v>
      </c>
      <c r="E4" s="264" t="s">
        <v>15</v>
      </c>
      <c r="F4" s="265" t="s">
        <v>12</v>
      </c>
      <c r="G4" s="265" t="s">
        <v>55</v>
      </c>
    </row>
    <row r="5" spans="1:8" ht="40.5" x14ac:dyDescent="0.3">
      <c r="B5" s="266" t="s">
        <v>21</v>
      </c>
      <c r="C5" s="259" t="s">
        <v>16</v>
      </c>
      <c r="D5" s="261"/>
      <c r="E5" s="261">
        <v>520017450</v>
      </c>
      <c r="F5" s="262"/>
      <c r="G5" s="258"/>
    </row>
    <row r="6" spans="1:8" ht="30" customHeight="1" x14ac:dyDescent="0.3">
      <c r="B6" s="177"/>
      <c r="C6" s="259"/>
      <c r="D6" s="259" t="s">
        <v>17</v>
      </c>
      <c r="E6" s="261">
        <v>520023185</v>
      </c>
      <c r="F6" s="262">
        <v>1</v>
      </c>
      <c r="G6" s="258"/>
    </row>
    <row r="7" spans="1:8" ht="40.5" x14ac:dyDescent="0.3">
      <c r="B7" s="177"/>
      <c r="C7" s="259"/>
      <c r="D7" s="259" t="s">
        <v>11</v>
      </c>
      <c r="E7" s="261">
        <v>510855927</v>
      </c>
      <c r="F7" s="262">
        <v>1</v>
      </c>
      <c r="G7" s="258"/>
    </row>
    <row r="8" spans="1:8" ht="40.5" x14ac:dyDescent="0.3">
      <c r="B8" s="177"/>
      <c r="C8" s="259"/>
      <c r="D8" s="259" t="s">
        <v>80</v>
      </c>
      <c r="E8" s="261">
        <v>513861534</v>
      </c>
      <c r="F8" s="262">
        <v>1</v>
      </c>
      <c r="G8" s="258"/>
    </row>
    <row r="9" spans="1:8" ht="39.950000000000003" customHeight="1" x14ac:dyDescent="0.3">
      <c r="B9" s="177"/>
      <c r="C9" s="259"/>
      <c r="D9" s="259" t="s">
        <v>46</v>
      </c>
      <c r="E9" s="261">
        <v>512663675</v>
      </c>
      <c r="F9" s="262">
        <v>1</v>
      </c>
      <c r="G9" s="267"/>
    </row>
    <row r="10" spans="1:8" ht="39.950000000000003" customHeight="1" x14ac:dyDescent="0.3">
      <c r="B10" s="177"/>
      <c r="C10" s="259"/>
      <c r="D10" s="259" t="s">
        <v>47</v>
      </c>
      <c r="E10" s="261">
        <v>512072430</v>
      </c>
      <c r="F10" s="262">
        <v>1</v>
      </c>
      <c r="G10" s="267"/>
    </row>
    <row r="11" spans="1:8" ht="40.5" x14ac:dyDescent="0.3">
      <c r="B11" s="177"/>
      <c r="C11" s="259"/>
      <c r="D11" s="268" t="s">
        <v>54</v>
      </c>
      <c r="E11" s="246">
        <v>513987560</v>
      </c>
      <c r="F11" s="269">
        <v>1</v>
      </c>
      <c r="G11" s="258"/>
      <c r="H11" s="270"/>
    </row>
    <row r="12" spans="1:8" ht="30" customHeight="1" x14ac:dyDescent="0.3">
      <c r="B12" s="177"/>
      <c r="C12" s="271"/>
      <c r="D12" s="271" t="s">
        <v>68</v>
      </c>
      <c r="E12" s="272">
        <v>514097260</v>
      </c>
      <c r="F12" s="273">
        <v>0.55000000000000004</v>
      </c>
      <c r="G12" s="274"/>
      <c r="H12" s="270"/>
    </row>
    <row r="13" spans="1:8" ht="56.25" customHeight="1" x14ac:dyDescent="0.3">
      <c r="B13" s="177"/>
      <c r="C13" s="298"/>
      <c r="D13" s="298" t="s">
        <v>754</v>
      </c>
      <c r="E13" s="299">
        <v>37066168</v>
      </c>
      <c r="F13" s="300">
        <v>1</v>
      </c>
      <c r="G13" s="274"/>
      <c r="H13" s="270"/>
    </row>
    <row r="14" spans="1:8" ht="29.25" customHeight="1" x14ac:dyDescent="0.3">
      <c r="B14" s="177"/>
      <c r="C14" s="298"/>
      <c r="D14" s="298"/>
      <c r="E14" s="299"/>
      <c r="F14" s="300"/>
      <c r="G14" s="274"/>
      <c r="H14" s="270"/>
    </row>
    <row r="15" spans="1:8" ht="30" customHeight="1" x14ac:dyDescent="0.3">
      <c r="B15" s="177"/>
      <c r="C15" s="298" t="s">
        <v>754</v>
      </c>
      <c r="D15" s="298"/>
      <c r="E15" s="299"/>
      <c r="F15" s="300">
        <v>1</v>
      </c>
      <c r="G15" s="274"/>
      <c r="H15" s="270"/>
    </row>
    <row r="16" spans="1:8" x14ac:dyDescent="0.3">
      <c r="B16" s="177"/>
      <c r="C16" s="298"/>
      <c r="D16" s="301" t="s">
        <v>755</v>
      </c>
      <c r="E16" s="302" t="s">
        <v>756</v>
      </c>
      <c r="F16" s="300">
        <v>0.5</v>
      </c>
      <c r="G16" s="258"/>
      <c r="H16" s="270"/>
    </row>
    <row r="17" spans="2:8" x14ac:dyDescent="0.3">
      <c r="B17" s="177"/>
      <c r="C17" s="298"/>
      <c r="D17" s="301"/>
      <c r="E17" s="302"/>
      <c r="F17" s="300"/>
      <c r="G17" s="258"/>
      <c r="H17" s="270"/>
    </row>
    <row r="18" spans="2:8" ht="40.5" x14ac:dyDescent="0.3">
      <c r="B18" s="177"/>
      <c r="C18" s="268" t="s">
        <v>46</v>
      </c>
      <c r="D18" s="259"/>
      <c r="E18" s="261">
        <v>512663675</v>
      </c>
      <c r="F18" s="262">
        <v>1</v>
      </c>
      <c r="G18" s="267"/>
      <c r="H18" s="270"/>
    </row>
    <row r="19" spans="2:8" ht="42" customHeight="1" x14ac:dyDescent="0.3">
      <c r="B19" s="177"/>
      <c r="C19" s="259"/>
      <c r="D19" s="259" t="s">
        <v>48</v>
      </c>
      <c r="E19" s="261">
        <v>510467640</v>
      </c>
      <c r="F19" s="262">
        <v>1</v>
      </c>
      <c r="G19" s="267"/>
      <c r="H19" s="270"/>
    </row>
    <row r="20" spans="2:8" x14ac:dyDescent="0.3">
      <c r="B20" s="177"/>
      <c r="C20" s="259"/>
      <c r="D20" s="259"/>
      <c r="E20" s="261"/>
      <c r="F20" s="262"/>
      <c r="G20" s="274"/>
      <c r="H20" s="275"/>
    </row>
    <row r="21" spans="2:8" ht="40.5" x14ac:dyDescent="0.3">
      <c r="B21" s="177"/>
      <c r="C21" s="259" t="s">
        <v>47</v>
      </c>
      <c r="D21" s="259"/>
      <c r="E21" s="261">
        <v>512072430</v>
      </c>
      <c r="F21" s="262">
        <v>1</v>
      </c>
      <c r="G21" s="274"/>
      <c r="H21" s="275"/>
    </row>
    <row r="22" spans="2:8" ht="48" x14ac:dyDescent="0.3">
      <c r="B22" s="177"/>
      <c r="C22" s="259"/>
      <c r="D22" s="259" t="s">
        <v>86</v>
      </c>
      <c r="E22" s="261">
        <v>511343717</v>
      </c>
      <c r="F22" s="262">
        <v>0.5</v>
      </c>
      <c r="G22" s="274" t="s">
        <v>56</v>
      </c>
      <c r="H22" s="275"/>
    </row>
    <row r="23" spans="2:8" x14ac:dyDescent="0.3">
      <c r="B23" s="177"/>
      <c r="C23" s="259"/>
      <c r="D23" s="259"/>
      <c r="E23" s="261"/>
      <c r="F23" s="262"/>
      <c r="G23" s="274"/>
      <c r="H23" s="275"/>
    </row>
    <row r="24" spans="2:8" ht="40.5" x14ac:dyDescent="0.3">
      <c r="B24" s="177"/>
      <c r="C24" s="259" t="s">
        <v>48</v>
      </c>
      <c r="D24" s="259"/>
      <c r="E24" s="261">
        <v>510467640</v>
      </c>
      <c r="F24" s="262">
        <v>1</v>
      </c>
      <c r="G24" s="274"/>
      <c r="H24" s="275"/>
    </row>
    <row r="25" spans="2:8" ht="48" x14ac:dyDescent="0.3">
      <c r="B25" s="177"/>
      <c r="C25" s="259"/>
      <c r="D25" s="259" t="s">
        <v>86</v>
      </c>
      <c r="E25" s="261">
        <v>511343717</v>
      </c>
      <c r="F25" s="262">
        <v>0.5</v>
      </c>
      <c r="G25" s="274" t="s">
        <v>57</v>
      </c>
      <c r="H25" s="275"/>
    </row>
    <row r="26" spans="2:8" x14ac:dyDescent="0.3">
      <c r="B26" s="177"/>
      <c r="C26" s="259"/>
      <c r="D26" s="259"/>
      <c r="E26" s="261"/>
      <c r="F26" s="262"/>
      <c r="G26" s="274"/>
      <c r="H26" s="275"/>
    </row>
    <row r="27" spans="2:8" ht="60.75" x14ac:dyDescent="0.3">
      <c r="B27" s="177"/>
      <c r="C27" s="259" t="s">
        <v>86</v>
      </c>
      <c r="D27" s="268"/>
      <c r="E27" s="246">
        <v>511343717</v>
      </c>
      <c r="F27" s="262">
        <v>1</v>
      </c>
      <c r="G27" s="274"/>
      <c r="H27" s="276"/>
    </row>
    <row r="28" spans="2:8" ht="40.5" x14ac:dyDescent="0.3">
      <c r="B28" s="177"/>
      <c r="C28" s="268"/>
      <c r="D28" s="268" t="s">
        <v>61</v>
      </c>
      <c r="E28" s="246">
        <v>512417387</v>
      </c>
      <c r="F28" s="269">
        <v>0.8</v>
      </c>
      <c r="G28" s="274"/>
      <c r="H28" s="276"/>
    </row>
    <row r="29" spans="2:8" ht="40.5" x14ac:dyDescent="0.3">
      <c r="B29" s="177"/>
      <c r="C29" s="268"/>
      <c r="D29" s="259" t="s">
        <v>65</v>
      </c>
      <c r="E29" s="246">
        <v>550015952</v>
      </c>
      <c r="F29" s="277">
        <v>0.81989999999999996</v>
      </c>
      <c r="G29" s="274"/>
      <c r="H29" s="276"/>
    </row>
    <row r="30" spans="2:8" ht="40.5" x14ac:dyDescent="0.3">
      <c r="B30" s="177"/>
      <c r="C30" s="268"/>
      <c r="D30" s="268" t="s">
        <v>62</v>
      </c>
      <c r="E30" s="246">
        <v>513672386</v>
      </c>
      <c r="F30" s="269">
        <v>0.75</v>
      </c>
      <c r="G30" s="274"/>
      <c r="H30" s="276"/>
    </row>
    <row r="31" spans="2:8" ht="40.5" x14ac:dyDescent="0.3">
      <c r="B31" s="177"/>
      <c r="C31" s="268"/>
      <c r="D31" s="268" t="s">
        <v>64</v>
      </c>
      <c r="E31" s="246">
        <v>550219745</v>
      </c>
      <c r="F31" s="269">
        <v>0.75</v>
      </c>
      <c r="G31" s="274"/>
      <c r="H31" s="276"/>
    </row>
    <row r="32" spans="2:8" x14ac:dyDescent="0.3">
      <c r="B32" s="177"/>
      <c r="C32" s="268"/>
      <c r="D32" s="268"/>
      <c r="E32" s="246"/>
      <c r="F32" s="269"/>
      <c r="G32" s="274"/>
      <c r="H32" s="276"/>
    </row>
    <row r="33" spans="2:8" ht="40.5" x14ac:dyDescent="0.3">
      <c r="B33" s="177"/>
      <c r="C33" s="268" t="s">
        <v>61</v>
      </c>
      <c r="D33" s="268"/>
      <c r="E33" s="246">
        <v>512417387</v>
      </c>
      <c r="F33" s="269">
        <v>0.8</v>
      </c>
      <c r="G33" s="274" t="s">
        <v>66</v>
      </c>
      <c r="H33" s="276"/>
    </row>
    <row r="34" spans="2:8" ht="40.5" x14ac:dyDescent="0.3">
      <c r="B34" s="177"/>
      <c r="C34" s="268"/>
      <c r="D34" s="259" t="s">
        <v>65</v>
      </c>
      <c r="E34" s="246">
        <v>550015952</v>
      </c>
      <c r="F34" s="277">
        <v>1E-4</v>
      </c>
      <c r="G34" s="274"/>
      <c r="H34" s="276"/>
    </row>
    <row r="35" spans="2:8" x14ac:dyDescent="0.3">
      <c r="B35" s="177"/>
      <c r="C35" s="268"/>
      <c r="D35" s="259"/>
      <c r="E35" s="246"/>
      <c r="F35" s="277"/>
      <c r="G35" s="274"/>
      <c r="H35" s="276"/>
    </row>
    <row r="36" spans="2:8" ht="40.5" x14ac:dyDescent="0.3">
      <c r="B36" s="177"/>
      <c r="C36" s="268" t="s">
        <v>62</v>
      </c>
      <c r="D36" s="259"/>
      <c r="E36" s="246">
        <v>513672386</v>
      </c>
      <c r="F36" s="262">
        <v>0.75</v>
      </c>
      <c r="G36" s="274" t="s">
        <v>66</v>
      </c>
      <c r="H36" s="276"/>
    </row>
    <row r="37" spans="2:8" ht="40.5" x14ac:dyDescent="0.3">
      <c r="B37" s="177"/>
      <c r="C37" s="268"/>
      <c r="D37" s="259" t="s">
        <v>64</v>
      </c>
      <c r="E37" s="246">
        <v>550219745</v>
      </c>
      <c r="F37" s="277"/>
      <c r="G37" s="274"/>
      <c r="H37" s="276"/>
    </row>
    <row r="38" spans="2:8" x14ac:dyDescent="0.3">
      <c r="B38" s="177"/>
      <c r="C38" s="259"/>
      <c r="D38" s="259"/>
      <c r="E38" s="261"/>
      <c r="F38" s="262"/>
      <c r="G38" s="274"/>
      <c r="H38" s="276"/>
    </row>
    <row r="39" spans="2:8" ht="40.5" x14ac:dyDescent="0.3">
      <c r="B39" s="177"/>
      <c r="C39" s="259" t="s">
        <v>81</v>
      </c>
      <c r="D39" s="259"/>
      <c r="E39" s="261">
        <v>513861534</v>
      </c>
      <c r="F39" s="262">
        <v>1</v>
      </c>
      <c r="G39" s="274"/>
      <c r="H39" s="276"/>
    </row>
    <row r="40" spans="2:8" ht="40.5" x14ac:dyDescent="0.3">
      <c r="B40" s="177"/>
      <c r="C40" s="259"/>
      <c r="D40" s="259" t="s">
        <v>87</v>
      </c>
      <c r="E40" s="261">
        <v>513872739</v>
      </c>
      <c r="F40" s="262">
        <v>1</v>
      </c>
      <c r="G40" s="274"/>
      <c r="H40" s="276"/>
    </row>
    <row r="41" spans="2:8" x14ac:dyDescent="0.3">
      <c r="B41" s="177"/>
      <c r="C41" s="259"/>
      <c r="D41" s="259"/>
      <c r="E41" s="261"/>
      <c r="F41" s="262"/>
      <c r="G41" s="274"/>
      <c r="H41" s="276"/>
    </row>
    <row r="42" spans="2:8" ht="40.5" x14ac:dyDescent="0.3">
      <c r="B42" s="177"/>
      <c r="C42" s="259" t="s">
        <v>17</v>
      </c>
      <c r="D42" s="259"/>
      <c r="E42" s="261">
        <v>520023185</v>
      </c>
      <c r="F42" s="262">
        <v>1</v>
      </c>
      <c r="G42" s="278"/>
      <c r="H42" s="276"/>
    </row>
    <row r="43" spans="2:8" ht="40.5" x14ac:dyDescent="0.3">
      <c r="B43" s="177"/>
      <c r="C43" s="259"/>
      <c r="D43" s="259" t="s">
        <v>18</v>
      </c>
      <c r="E43" s="261">
        <v>512546961</v>
      </c>
      <c r="F43" s="262">
        <v>1</v>
      </c>
      <c r="G43" s="274"/>
      <c r="H43" s="276"/>
    </row>
    <row r="44" spans="2:8" x14ac:dyDescent="0.3">
      <c r="B44" s="177"/>
      <c r="C44" s="259"/>
      <c r="D44" s="259" t="s">
        <v>111</v>
      </c>
      <c r="E44" s="261">
        <v>511751513</v>
      </c>
      <c r="F44" s="262">
        <v>1</v>
      </c>
      <c r="G44" s="274"/>
      <c r="H44" s="276"/>
    </row>
    <row r="45" spans="2:8" ht="40.5" x14ac:dyDescent="0.3">
      <c r="B45" s="177"/>
      <c r="C45" s="259"/>
      <c r="D45" s="279" t="s">
        <v>115</v>
      </c>
      <c r="E45" s="261">
        <v>513477505</v>
      </c>
      <c r="F45" s="262">
        <v>1</v>
      </c>
      <c r="G45" s="274"/>
      <c r="H45" s="276"/>
    </row>
    <row r="46" spans="2:8" ht="48" x14ac:dyDescent="0.3">
      <c r="B46" s="177"/>
      <c r="C46" s="259"/>
      <c r="D46" s="259" t="s">
        <v>44</v>
      </c>
      <c r="E46" s="261">
        <v>550225650</v>
      </c>
      <c r="F46" s="262">
        <v>0.49</v>
      </c>
      <c r="G46" s="274" t="s">
        <v>69</v>
      </c>
      <c r="H46" s="276"/>
    </row>
    <row r="47" spans="2:8" ht="40.5" x14ac:dyDescent="0.3">
      <c r="B47" s="177"/>
      <c r="C47" s="259"/>
      <c r="D47" s="279" t="s">
        <v>82</v>
      </c>
      <c r="E47" s="261">
        <v>520041369</v>
      </c>
      <c r="F47" s="262">
        <v>1</v>
      </c>
      <c r="G47" s="274"/>
      <c r="H47" s="276"/>
    </row>
    <row r="48" spans="2:8" ht="32.25" customHeight="1" x14ac:dyDescent="0.3">
      <c r="B48" s="177"/>
      <c r="C48" s="259"/>
      <c r="D48" s="259" t="s">
        <v>22</v>
      </c>
      <c r="E48" s="246">
        <v>513702357</v>
      </c>
      <c r="F48" s="277">
        <v>0.50149999999999995</v>
      </c>
      <c r="G48" s="274"/>
      <c r="H48" s="276"/>
    </row>
    <row r="49" spans="2:8" ht="40.5" x14ac:dyDescent="0.3">
      <c r="B49" s="177"/>
      <c r="C49" s="259"/>
      <c r="D49" s="268" t="s">
        <v>90</v>
      </c>
      <c r="E49" s="246">
        <v>514290345</v>
      </c>
      <c r="F49" s="269">
        <v>1</v>
      </c>
      <c r="G49" s="274"/>
      <c r="H49" s="276"/>
    </row>
    <row r="50" spans="2:8" x14ac:dyDescent="0.3">
      <c r="B50" s="177"/>
      <c r="C50" s="259"/>
      <c r="D50" s="303" t="s">
        <v>757</v>
      </c>
      <c r="E50" s="304" t="s">
        <v>758</v>
      </c>
      <c r="F50" s="305">
        <v>9.9900000000000003E-2</v>
      </c>
      <c r="G50" s="274"/>
      <c r="H50" s="276"/>
    </row>
    <row r="51" spans="2:8" ht="40.5" x14ac:dyDescent="0.3">
      <c r="B51" s="177"/>
      <c r="C51" s="259"/>
      <c r="D51" s="303" t="s">
        <v>759</v>
      </c>
      <c r="E51" s="304">
        <v>87942</v>
      </c>
      <c r="F51" s="306">
        <v>0.05</v>
      </c>
      <c r="G51" s="274"/>
      <c r="H51" s="276"/>
    </row>
    <row r="52" spans="2:8" x14ac:dyDescent="0.3">
      <c r="B52" s="177"/>
      <c r="C52" s="259"/>
      <c r="D52" s="268"/>
      <c r="E52" s="246"/>
      <c r="F52" s="269"/>
      <c r="G52" s="274"/>
      <c r="H52" s="276"/>
    </row>
    <row r="53" spans="2:8" ht="40.5" x14ac:dyDescent="0.3">
      <c r="B53" s="177"/>
      <c r="C53" s="268" t="s">
        <v>82</v>
      </c>
      <c r="D53" s="268"/>
      <c r="E53" s="246">
        <v>520041369</v>
      </c>
      <c r="F53" s="269">
        <v>1</v>
      </c>
      <c r="G53" s="274"/>
      <c r="H53" s="276"/>
    </row>
    <row r="54" spans="2:8" ht="40.5" x14ac:dyDescent="0.3">
      <c r="B54" s="177"/>
      <c r="C54" s="268"/>
      <c r="D54" s="268" t="s">
        <v>23</v>
      </c>
      <c r="E54" s="246">
        <v>511966483</v>
      </c>
      <c r="F54" s="269">
        <v>0.52</v>
      </c>
      <c r="G54" s="274"/>
      <c r="H54" s="276"/>
    </row>
    <row r="55" spans="2:8" ht="61.5" customHeight="1" x14ac:dyDescent="0.3">
      <c r="B55" s="177"/>
      <c r="C55" s="268"/>
      <c r="D55" s="268" t="s">
        <v>24</v>
      </c>
      <c r="E55" s="246">
        <v>511257164</v>
      </c>
      <c r="F55" s="269">
        <v>0.85</v>
      </c>
      <c r="G55" s="274"/>
      <c r="H55" s="276"/>
    </row>
    <row r="56" spans="2:8" ht="89.25" customHeight="1" x14ac:dyDescent="0.3">
      <c r="B56" s="177"/>
      <c r="C56" s="268"/>
      <c r="D56" s="259" t="s">
        <v>25</v>
      </c>
      <c r="E56" s="246">
        <v>513101949</v>
      </c>
      <c r="F56" s="262">
        <v>0.6</v>
      </c>
      <c r="G56" s="280" t="s">
        <v>83</v>
      </c>
      <c r="H56" s="276"/>
    </row>
    <row r="57" spans="2:8" ht="40.5" x14ac:dyDescent="0.3">
      <c r="B57" s="177"/>
      <c r="C57" s="268"/>
      <c r="D57" s="259" t="s">
        <v>26</v>
      </c>
      <c r="E57" s="246">
        <v>513465641</v>
      </c>
      <c r="F57" s="262">
        <v>0.25</v>
      </c>
      <c r="G57" s="274"/>
      <c r="H57" s="276"/>
    </row>
    <row r="58" spans="2:8" ht="35.25" customHeight="1" x14ac:dyDescent="0.3">
      <c r="B58" s="177"/>
      <c r="C58" s="268"/>
      <c r="D58" s="259" t="s">
        <v>27</v>
      </c>
      <c r="E58" s="246">
        <v>510888878</v>
      </c>
      <c r="F58" s="277">
        <v>0.33329999999999999</v>
      </c>
      <c r="G58" s="274"/>
      <c r="H58" s="276"/>
    </row>
    <row r="59" spans="2:8" ht="38.25" customHeight="1" x14ac:dyDescent="0.3">
      <c r="B59" s="177"/>
      <c r="C59" s="268"/>
      <c r="D59" s="259" t="s">
        <v>28</v>
      </c>
      <c r="E59" s="246">
        <v>512696295</v>
      </c>
      <c r="F59" s="262">
        <v>0.4</v>
      </c>
      <c r="G59" s="274"/>
      <c r="H59" s="276"/>
    </row>
    <row r="60" spans="2:8" ht="66" customHeight="1" x14ac:dyDescent="0.3">
      <c r="B60" s="177"/>
      <c r="C60" s="259"/>
      <c r="D60" s="259" t="s">
        <v>29</v>
      </c>
      <c r="E60" s="261">
        <v>511627432</v>
      </c>
      <c r="F60" s="262">
        <v>0.5</v>
      </c>
      <c r="G60" s="280" t="s">
        <v>72</v>
      </c>
      <c r="H60" s="276"/>
    </row>
    <row r="61" spans="2:8" ht="40.5" x14ac:dyDescent="0.3">
      <c r="B61" s="177"/>
      <c r="C61" s="259"/>
      <c r="D61" s="259" t="s">
        <v>30</v>
      </c>
      <c r="E61" s="261">
        <v>512024183</v>
      </c>
      <c r="F61" s="262">
        <v>0.25</v>
      </c>
      <c r="G61" s="274"/>
      <c r="H61" s="276"/>
    </row>
    <row r="62" spans="2:8" ht="40.5" x14ac:dyDescent="0.3">
      <c r="B62" s="177"/>
      <c r="C62" s="259"/>
      <c r="D62" s="259" t="s">
        <v>60</v>
      </c>
      <c r="E62" s="261">
        <v>514054147</v>
      </c>
      <c r="F62" s="262">
        <v>1</v>
      </c>
      <c r="G62" s="274" t="s">
        <v>88</v>
      </c>
      <c r="H62" s="276"/>
    </row>
    <row r="63" spans="2:8" ht="40.5" x14ac:dyDescent="0.3">
      <c r="B63" s="177"/>
      <c r="C63" s="259"/>
      <c r="D63" s="259" t="s">
        <v>74</v>
      </c>
      <c r="E63" s="261">
        <v>514154236</v>
      </c>
      <c r="F63" s="262">
        <v>1</v>
      </c>
      <c r="G63" s="274"/>
      <c r="H63" s="276"/>
    </row>
    <row r="64" spans="2:8" ht="40.5" x14ac:dyDescent="0.3">
      <c r="B64" s="177"/>
      <c r="C64" s="259"/>
      <c r="D64" s="259" t="s">
        <v>59</v>
      </c>
      <c r="E64" s="261">
        <v>512123589</v>
      </c>
      <c r="F64" s="262">
        <v>1</v>
      </c>
      <c r="G64" s="274"/>
      <c r="H64" s="276"/>
    </row>
    <row r="65" spans="2:8" x14ac:dyDescent="0.3">
      <c r="B65" s="177"/>
      <c r="C65" s="268"/>
      <c r="D65" s="268" t="s">
        <v>102</v>
      </c>
      <c r="E65" s="246">
        <v>514191824</v>
      </c>
      <c r="F65" s="269">
        <v>1</v>
      </c>
      <c r="G65" s="274" t="s">
        <v>88</v>
      </c>
      <c r="H65" s="276"/>
    </row>
    <row r="66" spans="2:8" ht="40.5" x14ac:dyDescent="0.3">
      <c r="B66" s="177"/>
      <c r="C66" s="268"/>
      <c r="D66" s="268" t="s">
        <v>751</v>
      </c>
      <c r="E66" s="246">
        <v>514359199</v>
      </c>
      <c r="F66" s="269">
        <v>0.5</v>
      </c>
      <c r="G66" s="274"/>
      <c r="H66" s="276"/>
    </row>
    <row r="67" spans="2:8" x14ac:dyDescent="0.3">
      <c r="B67" s="177"/>
      <c r="C67" s="268"/>
      <c r="D67" s="268"/>
      <c r="E67" s="246"/>
      <c r="F67" s="269"/>
      <c r="G67" s="274"/>
      <c r="H67" s="276"/>
    </row>
    <row r="68" spans="2:8" ht="40.5" x14ac:dyDescent="0.3">
      <c r="B68" s="177"/>
      <c r="C68" s="268" t="s">
        <v>94</v>
      </c>
      <c r="D68" s="268"/>
      <c r="E68" s="246">
        <v>511257164</v>
      </c>
      <c r="F68" s="269">
        <v>0.85</v>
      </c>
      <c r="G68" s="274"/>
      <c r="H68" s="276"/>
    </row>
    <row r="69" spans="2:8" ht="40.5" x14ac:dyDescent="0.3">
      <c r="B69" s="177"/>
      <c r="C69" s="268"/>
      <c r="D69" s="259" t="s">
        <v>91</v>
      </c>
      <c r="E69" s="246">
        <v>512765710</v>
      </c>
      <c r="F69" s="262">
        <v>0.3</v>
      </c>
      <c r="G69" s="274"/>
      <c r="H69" s="276"/>
    </row>
    <row r="70" spans="2:8" ht="40.5" x14ac:dyDescent="0.3">
      <c r="B70" s="177"/>
      <c r="C70" s="268"/>
      <c r="D70" s="259" t="s">
        <v>92</v>
      </c>
      <c r="E70" s="246">
        <v>513495523</v>
      </c>
      <c r="F70" s="262">
        <v>0.3</v>
      </c>
      <c r="G70" s="274"/>
      <c r="H70" s="276"/>
    </row>
    <row r="71" spans="2:8" x14ac:dyDescent="0.3">
      <c r="B71" s="177"/>
      <c r="C71" s="268"/>
      <c r="D71" s="259"/>
      <c r="E71" s="246"/>
      <c r="F71" s="277"/>
      <c r="G71" s="274"/>
      <c r="H71" s="276"/>
    </row>
    <row r="72" spans="2:8" ht="40.5" x14ac:dyDescent="0.3">
      <c r="B72" s="177"/>
      <c r="C72" s="268" t="s">
        <v>25</v>
      </c>
      <c r="D72" s="259"/>
      <c r="E72" s="246">
        <v>513101949</v>
      </c>
      <c r="F72" s="262">
        <v>0.6</v>
      </c>
      <c r="G72" s="274"/>
      <c r="H72" s="276"/>
    </row>
    <row r="73" spans="2:8" ht="40.5" x14ac:dyDescent="0.3">
      <c r="B73" s="177"/>
      <c r="C73" s="259"/>
      <c r="D73" s="259" t="s">
        <v>93</v>
      </c>
      <c r="E73" s="261">
        <v>513324046</v>
      </c>
      <c r="F73" s="262">
        <v>0.95</v>
      </c>
      <c r="G73" s="274"/>
      <c r="H73" s="276"/>
    </row>
    <row r="74" spans="2:8" ht="40.5" x14ac:dyDescent="0.3">
      <c r="B74" s="177"/>
      <c r="C74" s="259"/>
      <c r="D74" s="259" t="s">
        <v>26</v>
      </c>
      <c r="E74" s="261">
        <v>513465641</v>
      </c>
      <c r="F74" s="262">
        <v>0.75</v>
      </c>
      <c r="G74" s="274"/>
      <c r="H74" s="276"/>
    </row>
    <row r="75" spans="2:8" x14ac:dyDescent="0.3">
      <c r="B75" s="177"/>
      <c r="C75" s="259"/>
      <c r="D75" s="259"/>
      <c r="E75" s="261"/>
      <c r="F75" s="262"/>
      <c r="G75" s="274"/>
      <c r="H75" s="276"/>
    </row>
    <row r="76" spans="2:8" ht="60.75" x14ac:dyDescent="0.3">
      <c r="B76" s="177"/>
      <c r="C76" s="259" t="s">
        <v>26</v>
      </c>
      <c r="D76" s="259"/>
      <c r="E76" s="261">
        <v>513465641</v>
      </c>
      <c r="F76" s="262">
        <v>0.25</v>
      </c>
      <c r="G76" s="274"/>
      <c r="H76" s="276"/>
    </row>
    <row r="77" spans="2:8" ht="40.5" x14ac:dyDescent="0.3">
      <c r="B77" s="177"/>
      <c r="C77" s="259"/>
      <c r="D77" s="259" t="s">
        <v>95</v>
      </c>
      <c r="E77" s="261">
        <v>512323098</v>
      </c>
      <c r="F77" s="262">
        <v>0.67</v>
      </c>
      <c r="G77" s="274"/>
      <c r="H77" s="276"/>
    </row>
    <row r="78" spans="2:8" x14ac:dyDescent="0.3">
      <c r="B78" s="177"/>
      <c r="C78" s="259"/>
      <c r="D78" s="259"/>
      <c r="E78" s="261"/>
      <c r="F78" s="262"/>
      <c r="G78" s="274"/>
      <c r="H78" s="276"/>
    </row>
    <row r="79" spans="2:8" ht="40.5" x14ac:dyDescent="0.3">
      <c r="B79" s="177"/>
      <c r="C79" s="259" t="s">
        <v>74</v>
      </c>
      <c r="D79" s="259"/>
      <c r="E79" s="261">
        <v>514154236</v>
      </c>
      <c r="F79" s="262">
        <v>1</v>
      </c>
      <c r="G79" s="274"/>
      <c r="H79" s="276"/>
    </row>
    <row r="80" spans="2:8" ht="40.5" x14ac:dyDescent="0.3">
      <c r="B80" s="177"/>
      <c r="C80" s="268"/>
      <c r="D80" s="259" t="s">
        <v>97</v>
      </c>
      <c r="E80" s="261">
        <v>513988477</v>
      </c>
      <c r="F80" s="262">
        <v>0.75</v>
      </c>
      <c r="G80" s="274"/>
      <c r="H80" s="276"/>
    </row>
    <row r="81" spans="2:8" ht="40.5" x14ac:dyDescent="0.3">
      <c r="B81" s="177"/>
      <c r="C81" s="268"/>
      <c r="D81" s="259" t="s">
        <v>98</v>
      </c>
      <c r="E81" s="261">
        <v>513856856</v>
      </c>
      <c r="F81" s="262">
        <v>0.75</v>
      </c>
      <c r="G81" s="274"/>
      <c r="H81" s="276"/>
    </row>
    <row r="82" spans="2:8" x14ac:dyDescent="0.3">
      <c r="B82" s="177"/>
      <c r="C82" s="268"/>
      <c r="D82" s="259" t="s">
        <v>109</v>
      </c>
      <c r="E82" s="261">
        <v>511000168</v>
      </c>
      <c r="F82" s="262">
        <v>1</v>
      </c>
      <c r="G82" s="274" t="s">
        <v>88</v>
      </c>
      <c r="H82" s="276"/>
    </row>
    <row r="83" spans="2:8" ht="40.5" x14ac:dyDescent="0.3">
      <c r="B83" s="177"/>
      <c r="C83" s="268"/>
      <c r="D83" s="268" t="s">
        <v>731</v>
      </c>
      <c r="E83" s="261">
        <v>513234971</v>
      </c>
      <c r="F83" s="262">
        <v>0.6</v>
      </c>
      <c r="G83" s="274"/>
      <c r="H83" s="276"/>
    </row>
    <row r="84" spans="2:8" ht="40.5" x14ac:dyDescent="0.3">
      <c r="B84" s="177"/>
      <c r="C84" s="268"/>
      <c r="D84" s="268" t="s">
        <v>752</v>
      </c>
      <c r="E84" s="261">
        <v>514272186</v>
      </c>
      <c r="F84" s="262">
        <v>0.7</v>
      </c>
      <c r="G84" s="274"/>
      <c r="H84" s="276"/>
    </row>
    <row r="85" spans="2:8" ht="60.75" x14ac:dyDescent="0.3">
      <c r="B85" s="177"/>
      <c r="C85" s="268"/>
      <c r="D85" s="268" t="s">
        <v>753</v>
      </c>
      <c r="E85" s="246">
        <v>550240238</v>
      </c>
      <c r="F85" s="262">
        <v>0.7</v>
      </c>
      <c r="G85" s="274"/>
      <c r="H85" s="276"/>
    </row>
    <row r="86" spans="2:8" x14ac:dyDescent="0.3">
      <c r="B86" s="177"/>
      <c r="C86" s="268"/>
      <c r="D86" s="268"/>
      <c r="E86" s="246"/>
      <c r="F86" s="262"/>
      <c r="G86" s="274"/>
      <c r="H86" s="276"/>
    </row>
    <row r="87" spans="2:8" ht="40.5" x14ac:dyDescent="0.3">
      <c r="B87" s="177"/>
      <c r="C87" s="268" t="s">
        <v>96</v>
      </c>
      <c r="D87" s="259"/>
      <c r="E87" s="246">
        <v>511627432</v>
      </c>
      <c r="F87" s="262">
        <v>0.5</v>
      </c>
      <c r="G87" s="274"/>
      <c r="H87" s="276"/>
    </row>
    <row r="88" spans="2:8" ht="40.5" x14ac:dyDescent="0.3">
      <c r="B88" s="177"/>
      <c r="C88" s="268"/>
      <c r="D88" s="259" t="s">
        <v>30</v>
      </c>
      <c r="E88" s="246">
        <v>512024183</v>
      </c>
      <c r="F88" s="262">
        <v>0.5</v>
      </c>
      <c r="G88" s="274"/>
      <c r="H88" s="276"/>
    </row>
    <row r="89" spans="2:8" x14ac:dyDescent="0.3">
      <c r="B89" s="177"/>
      <c r="C89" s="268"/>
      <c r="D89" s="259"/>
      <c r="E89" s="246"/>
      <c r="F89" s="262"/>
      <c r="G89" s="274"/>
      <c r="H89" s="276"/>
    </row>
    <row r="90" spans="2:8" ht="40.5" x14ac:dyDescent="0.3">
      <c r="B90" s="177"/>
      <c r="C90" s="259" t="s">
        <v>30</v>
      </c>
      <c r="D90" s="259"/>
      <c r="E90" s="246">
        <v>512024183</v>
      </c>
      <c r="F90" s="262">
        <v>0.25</v>
      </c>
      <c r="G90" s="274"/>
      <c r="H90" s="276"/>
    </row>
    <row r="91" spans="2:8" ht="60.75" x14ac:dyDescent="0.3">
      <c r="B91" s="177"/>
      <c r="C91" s="259"/>
      <c r="D91" s="259" t="s">
        <v>103</v>
      </c>
      <c r="E91" s="246">
        <v>550017859</v>
      </c>
      <c r="F91" s="262">
        <v>1</v>
      </c>
      <c r="G91" s="274"/>
      <c r="H91" s="276"/>
    </row>
    <row r="92" spans="2:8" x14ac:dyDescent="0.3">
      <c r="B92" s="177"/>
      <c r="C92" s="259"/>
      <c r="D92" s="259"/>
      <c r="E92" s="246"/>
      <c r="F92" s="262"/>
      <c r="G92" s="274"/>
      <c r="H92" s="276"/>
    </row>
    <row r="93" spans="2:8" ht="60.75" x14ac:dyDescent="0.3">
      <c r="B93" s="177"/>
      <c r="C93" s="259" t="s">
        <v>103</v>
      </c>
      <c r="D93" s="259"/>
      <c r="E93" s="246">
        <v>550017859</v>
      </c>
      <c r="F93" s="262"/>
      <c r="G93" s="274"/>
      <c r="H93" s="276"/>
    </row>
    <row r="94" spans="2:8" ht="40.5" x14ac:dyDescent="0.3">
      <c r="B94" s="177"/>
      <c r="C94" s="259"/>
      <c r="D94" s="259" t="s">
        <v>99</v>
      </c>
      <c r="E94" s="246">
        <v>514122480</v>
      </c>
      <c r="F94" s="262">
        <v>0.5</v>
      </c>
      <c r="G94" s="274"/>
      <c r="H94" s="276"/>
    </row>
    <row r="95" spans="2:8" ht="36" customHeight="1" x14ac:dyDescent="0.3">
      <c r="B95" s="177"/>
      <c r="C95" s="259"/>
      <c r="D95" s="259" t="s">
        <v>100</v>
      </c>
      <c r="E95" s="246">
        <v>510518863</v>
      </c>
      <c r="F95" s="262">
        <v>1</v>
      </c>
      <c r="G95" s="281" t="s">
        <v>708</v>
      </c>
      <c r="H95" s="276"/>
    </row>
    <row r="96" spans="2:8" ht="60.75" x14ac:dyDescent="0.3">
      <c r="B96" s="177"/>
      <c r="C96" s="259"/>
      <c r="D96" s="259" t="s">
        <v>101</v>
      </c>
      <c r="E96" s="246">
        <v>513401364</v>
      </c>
      <c r="F96" s="262">
        <v>1</v>
      </c>
      <c r="G96" s="274"/>
      <c r="H96" s="276"/>
    </row>
    <row r="97" spans="2:8" ht="40.5" x14ac:dyDescent="0.3">
      <c r="B97" s="177"/>
      <c r="C97" s="268"/>
      <c r="D97" s="282" t="s">
        <v>732</v>
      </c>
      <c r="E97" s="246">
        <v>514630250</v>
      </c>
      <c r="F97" s="269">
        <v>0.5</v>
      </c>
      <c r="G97" s="283"/>
      <c r="H97" s="276"/>
    </row>
    <row r="98" spans="2:8" x14ac:dyDescent="0.3">
      <c r="B98" s="177"/>
      <c r="C98" s="259"/>
      <c r="D98" s="259"/>
      <c r="E98" s="246"/>
      <c r="F98" s="262"/>
      <c r="G98" s="274"/>
      <c r="H98" s="276"/>
    </row>
    <row r="99" spans="2:8" ht="40.5" x14ac:dyDescent="0.3">
      <c r="B99" s="177"/>
      <c r="C99" s="259" t="s">
        <v>59</v>
      </c>
      <c r="D99" s="259"/>
      <c r="E99" s="261">
        <v>512123589</v>
      </c>
      <c r="F99" s="262">
        <v>1</v>
      </c>
      <c r="G99" s="274"/>
      <c r="H99" s="276"/>
    </row>
    <row r="100" spans="2:8" ht="40.5" x14ac:dyDescent="0.3">
      <c r="B100" s="177"/>
      <c r="C100" s="259"/>
      <c r="D100" s="268" t="s">
        <v>71</v>
      </c>
      <c r="E100" s="261">
        <v>512207077</v>
      </c>
      <c r="F100" s="262">
        <v>1</v>
      </c>
      <c r="G100" s="274"/>
      <c r="H100" s="276"/>
    </row>
    <row r="101" spans="2:8" x14ac:dyDescent="0.3">
      <c r="B101" s="177"/>
      <c r="C101" s="259"/>
      <c r="D101" s="259"/>
      <c r="E101" s="261"/>
      <c r="F101" s="262"/>
      <c r="G101" s="274"/>
      <c r="H101" s="276"/>
    </row>
    <row r="102" spans="2:8" ht="40.5" x14ac:dyDescent="0.3">
      <c r="B102" s="177"/>
      <c r="C102" s="259" t="s">
        <v>11</v>
      </c>
      <c r="D102" s="259"/>
      <c r="E102" s="261">
        <v>510855927</v>
      </c>
      <c r="F102" s="262">
        <v>1</v>
      </c>
      <c r="G102" s="274"/>
      <c r="H102" s="276"/>
    </row>
    <row r="103" spans="2:8" ht="38.25" customHeight="1" x14ac:dyDescent="0.3">
      <c r="B103" s="177"/>
      <c r="C103" s="259"/>
      <c r="D103" s="259" t="s">
        <v>31</v>
      </c>
      <c r="E103" s="261">
        <v>520041989</v>
      </c>
      <c r="F103" s="284">
        <v>0.7843</v>
      </c>
      <c r="G103" s="274"/>
      <c r="H103" s="276"/>
    </row>
    <row r="104" spans="2:8" ht="40.5" x14ac:dyDescent="0.3">
      <c r="B104" s="177"/>
      <c r="C104" s="268"/>
      <c r="D104" s="268" t="s">
        <v>32</v>
      </c>
      <c r="E104" s="246">
        <v>512959297</v>
      </c>
      <c r="F104" s="269">
        <v>1</v>
      </c>
      <c r="G104" s="274"/>
      <c r="H104" s="276"/>
    </row>
    <row r="105" spans="2:8" ht="30" customHeight="1" x14ac:dyDescent="0.3">
      <c r="B105" s="177"/>
      <c r="C105" s="268"/>
      <c r="D105" s="268" t="s">
        <v>33</v>
      </c>
      <c r="E105" s="246">
        <v>511002099</v>
      </c>
      <c r="F105" s="284">
        <v>0.33329999999999999</v>
      </c>
      <c r="G105" s="274"/>
      <c r="H105" s="276"/>
    </row>
    <row r="106" spans="2:8" ht="42" customHeight="1" x14ac:dyDescent="0.3">
      <c r="B106" s="177"/>
      <c r="C106" s="268"/>
      <c r="D106" s="268" t="s">
        <v>34</v>
      </c>
      <c r="E106" s="246">
        <v>512988080</v>
      </c>
      <c r="F106" s="284">
        <v>0.66669999999999996</v>
      </c>
      <c r="G106" s="274" t="s">
        <v>110</v>
      </c>
      <c r="H106" s="276"/>
    </row>
    <row r="107" spans="2:8" ht="40.5" x14ac:dyDescent="0.3">
      <c r="B107" s="177"/>
      <c r="C107" s="268"/>
      <c r="D107" s="259" t="s">
        <v>49</v>
      </c>
      <c r="E107" s="246">
        <v>511682056</v>
      </c>
      <c r="F107" s="277">
        <v>0.19980000000000001</v>
      </c>
      <c r="G107" s="274"/>
      <c r="H107" s="276"/>
    </row>
    <row r="108" spans="2:8" ht="32.25" x14ac:dyDescent="0.3">
      <c r="B108" s="177"/>
      <c r="C108" s="268"/>
      <c r="D108" s="259" t="s">
        <v>35</v>
      </c>
      <c r="E108" s="246">
        <v>520018482</v>
      </c>
      <c r="F108" s="277">
        <v>0.41420000000000001</v>
      </c>
      <c r="G108" s="274" t="s">
        <v>63</v>
      </c>
      <c r="H108" s="276"/>
    </row>
    <row r="109" spans="2:8" ht="30" customHeight="1" x14ac:dyDescent="0.3">
      <c r="B109" s="177"/>
      <c r="C109" s="268"/>
      <c r="D109" s="259" t="s">
        <v>36</v>
      </c>
      <c r="E109" s="246">
        <v>513459115</v>
      </c>
      <c r="F109" s="262">
        <v>1</v>
      </c>
      <c r="G109" s="274"/>
      <c r="H109" s="276"/>
    </row>
    <row r="110" spans="2:8" ht="30" customHeight="1" x14ac:dyDescent="0.3">
      <c r="B110" s="177"/>
      <c r="C110" s="259"/>
      <c r="D110" s="259" t="s">
        <v>37</v>
      </c>
      <c r="E110" s="261">
        <v>513901637</v>
      </c>
      <c r="F110" s="262">
        <v>1</v>
      </c>
      <c r="G110" s="274" t="s">
        <v>88</v>
      </c>
      <c r="H110" s="276"/>
    </row>
    <row r="111" spans="2:8" ht="30" customHeight="1" x14ac:dyDescent="0.3">
      <c r="B111" s="177"/>
      <c r="C111" s="259"/>
      <c r="D111" s="259" t="s">
        <v>38</v>
      </c>
      <c r="E111" s="261">
        <v>513530006</v>
      </c>
      <c r="F111" s="262">
        <v>0.45</v>
      </c>
      <c r="G111" s="274" t="s">
        <v>88</v>
      </c>
      <c r="H111" s="276"/>
    </row>
    <row r="112" spans="2:8" ht="30" customHeight="1" x14ac:dyDescent="0.3">
      <c r="B112" s="177"/>
      <c r="C112" s="259"/>
      <c r="D112" s="259" t="s">
        <v>70</v>
      </c>
      <c r="E112" s="261">
        <v>512571134</v>
      </c>
      <c r="F112" s="262">
        <v>1</v>
      </c>
      <c r="G112" s="274" t="s">
        <v>88</v>
      </c>
      <c r="H112" s="276"/>
    </row>
    <row r="113" spans="2:9" ht="30" customHeight="1" x14ac:dyDescent="0.3">
      <c r="B113" s="177"/>
      <c r="C113" s="259"/>
      <c r="D113" s="259" t="s">
        <v>73</v>
      </c>
      <c r="E113" s="261">
        <v>512711789</v>
      </c>
      <c r="F113" s="262">
        <v>0.49</v>
      </c>
      <c r="G113" s="274"/>
      <c r="H113" s="276"/>
    </row>
    <row r="114" spans="2:9" ht="40.5" x14ac:dyDescent="0.3">
      <c r="B114" s="177"/>
      <c r="C114" s="259"/>
      <c r="D114" s="259" t="s">
        <v>39</v>
      </c>
      <c r="E114" s="261">
        <v>513575415</v>
      </c>
      <c r="F114" s="262">
        <v>1</v>
      </c>
      <c r="G114" s="274"/>
      <c r="H114" s="276"/>
    </row>
    <row r="115" spans="2:9" x14ac:dyDescent="0.3">
      <c r="B115" s="177"/>
      <c r="C115" s="259"/>
      <c r="D115" s="259"/>
      <c r="E115" s="261"/>
      <c r="F115" s="262"/>
      <c r="G115" s="274"/>
      <c r="H115" s="276"/>
    </row>
    <row r="116" spans="2:9" ht="40.5" x14ac:dyDescent="0.3">
      <c r="B116" s="177"/>
      <c r="C116" s="268" t="s">
        <v>19</v>
      </c>
      <c r="D116" s="268"/>
      <c r="E116" s="246">
        <v>513459115</v>
      </c>
      <c r="F116" s="269">
        <v>1</v>
      </c>
      <c r="G116" s="274"/>
      <c r="H116" s="276"/>
    </row>
    <row r="117" spans="2:9" ht="40.5" x14ac:dyDescent="0.3">
      <c r="B117" s="177"/>
      <c r="C117" s="268"/>
      <c r="D117" s="268" t="s">
        <v>40</v>
      </c>
      <c r="E117" s="246">
        <v>513601575</v>
      </c>
      <c r="F117" s="269">
        <v>0.14000000000000001</v>
      </c>
      <c r="G117" s="274"/>
      <c r="H117" s="276"/>
    </row>
    <row r="118" spans="2:9" ht="60.75" x14ac:dyDescent="0.3">
      <c r="B118" s="177"/>
      <c r="C118" s="268"/>
      <c r="D118" s="268" t="s">
        <v>41</v>
      </c>
      <c r="E118" s="246">
        <v>550218473</v>
      </c>
      <c r="F118" s="269"/>
      <c r="G118" s="274"/>
      <c r="H118" s="276"/>
    </row>
    <row r="119" spans="2:9" ht="60.75" x14ac:dyDescent="0.3">
      <c r="B119" s="177"/>
      <c r="C119" s="268"/>
      <c r="D119" s="259" t="s">
        <v>42</v>
      </c>
      <c r="E119" s="246">
        <v>513899476</v>
      </c>
      <c r="F119" s="262">
        <v>0.5</v>
      </c>
      <c r="G119" s="274"/>
      <c r="H119" s="276"/>
    </row>
    <row r="120" spans="2:9" ht="40.5" x14ac:dyDescent="0.3">
      <c r="B120" s="177"/>
      <c r="C120" s="268"/>
      <c r="D120" s="259" t="s">
        <v>43</v>
      </c>
      <c r="E120" s="246">
        <v>513918110</v>
      </c>
      <c r="F120" s="262">
        <v>1</v>
      </c>
      <c r="G120" s="274"/>
      <c r="H120" s="276"/>
    </row>
    <row r="121" spans="2:9" x14ac:dyDescent="0.3">
      <c r="B121" s="177"/>
      <c r="C121" s="268"/>
      <c r="D121" s="259"/>
      <c r="E121" s="246"/>
      <c r="F121" s="277"/>
      <c r="G121" s="274"/>
      <c r="H121" s="276"/>
    </row>
    <row r="122" spans="2:9" ht="60.75" x14ac:dyDescent="0.3">
      <c r="B122" s="177"/>
      <c r="C122" s="268" t="s">
        <v>42</v>
      </c>
      <c r="D122" s="259"/>
      <c r="E122" s="246">
        <v>513899476</v>
      </c>
      <c r="F122" s="277"/>
      <c r="G122" s="274"/>
      <c r="H122" s="276"/>
    </row>
    <row r="123" spans="2:9" ht="40.5" x14ac:dyDescent="0.3">
      <c r="B123" s="177"/>
      <c r="C123" s="259"/>
      <c r="D123" s="259" t="s">
        <v>44</v>
      </c>
      <c r="E123" s="261">
        <v>550225650</v>
      </c>
      <c r="F123" s="262">
        <v>0.02</v>
      </c>
      <c r="G123" s="274" t="s">
        <v>58</v>
      </c>
      <c r="H123" s="276"/>
    </row>
    <row r="124" spans="2:9" x14ac:dyDescent="0.3">
      <c r="B124" s="177"/>
      <c r="C124" s="259"/>
      <c r="D124" s="259"/>
      <c r="E124" s="261"/>
      <c r="F124" s="262"/>
      <c r="G124" s="274"/>
      <c r="H124" s="276"/>
    </row>
    <row r="125" spans="2:9" ht="81" x14ac:dyDescent="0.3">
      <c r="B125" s="177"/>
      <c r="C125" s="259" t="s">
        <v>76</v>
      </c>
      <c r="D125" s="259"/>
      <c r="E125" s="261"/>
      <c r="F125" s="285"/>
      <c r="G125" s="274"/>
      <c r="H125" s="276"/>
    </row>
    <row r="126" spans="2:9" ht="36.75" customHeight="1" x14ac:dyDescent="0.3">
      <c r="B126" s="177"/>
      <c r="C126" s="259"/>
      <c r="D126" s="268" t="s">
        <v>707</v>
      </c>
      <c r="E126" s="261">
        <v>59825539</v>
      </c>
      <c r="F126" s="286"/>
      <c r="G126" s="287"/>
      <c r="H126" s="288"/>
      <c r="I126" s="289"/>
    </row>
    <row r="127" spans="2:9" ht="30" customHeight="1" x14ac:dyDescent="0.3">
      <c r="B127" s="177"/>
      <c r="C127" s="259"/>
      <c r="D127" s="268" t="s">
        <v>6</v>
      </c>
      <c r="E127" s="261">
        <v>1295997</v>
      </c>
      <c r="F127" s="285"/>
      <c r="G127" s="274"/>
      <c r="H127" s="276"/>
    </row>
    <row r="128" spans="2:9" ht="30" customHeight="1" x14ac:dyDescent="0.3">
      <c r="B128" s="177"/>
      <c r="C128" s="259"/>
      <c r="D128" s="268" t="s">
        <v>45</v>
      </c>
      <c r="E128" s="261">
        <v>38360301</v>
      </c>
      <c r="F128" s="285"/>
      <c r="G128" s="274"/>
      <c r="H128" s="276"/>
    </row>
    <row r="129" spans="2:8" ht="30" customHeight="1" x14ac:dyDescent="0.3">
      <c r="B129" s="177"/>
      <c r="C129" s="268"/>
      <c r="D129" s="268" t="s">
        <v>85</v>
      </c>
      <c r="E129" s="246">
        <v>30108195</v>
      </c>
      <c r="F129" s="290"/>
      <c r="G129" s="283"/>
      <c r="H129" s="276"/>
    </row>
    <row r="130" spans="2:8" ht="30" customHeight="1" x14ac:dyDescent="0.3">
      <c r="B130" s="177"/>
      <c r="C130" s="268"/>
      <c r="D130" s="268" t="s">
        <v>77</v>
      </c>
      <c r="E130" s="246">
        <v>8178121</v>
      </c>
      <c r="F130" s="291"/>
      <c r="G130" s="274"/>
      <c r="H130" s="276"/>
    </row>
    <row r="131" spans="2:8" ht="30" customHeight="1" x14ac:dyDescent="0.3">
      <c r="B131" s="177"/>
      <c r="C131" s="268"/>
      <c r="D131" s="268" t="s">
        <v>113</v>
      </c>
      <c r="E131" s="246">
        <v>65013914</v>
      </c>
      <c r="F131" s="292"/>
      <c r="G131" s="274"/>
      <c r="H131" s="276"/>
    </row>
    <row r="132" spans="2:8" ht="28.5" customHeight="1" x14ac:dyDescent="0.3">
      <c r="B132" s="177"/>
      <c r="C132" s="268"/>
      <c r="D132" s="268" t="s">
        <v>116</v>
      </c>
      <c r="E132" s="246">
        <v>57906919</v>
      </c>
      <c r="F132" s="290"/>
      <c r="G132" s="274"/>
      <c r="H132" s="276"/>
    </row>
    <row r="133" spans="2:8" ht="24" customHeight="1" x14ac:dyDescent="0.3">
      <c r="B133" s="177"/>
      <c r="C133" s="268"/>
      <c r="D133" s="259"/>
      <c r="E133" s="246"/>
      <c r="F133" s="292"/>
      <c r="G133" s="293"/>
      <c r="H133" s="276"/>
    </row>
    <row r="134" spans="2:8" ht="38.25" customHeight="1" x14ac:dyDescent="0.3">
      <c r="B134" s="177"/>
      <c r="C134" s="268" t="s">
        <v>250</v>
      </c>
      <c r="D134" s="259"/>
      <c r="E134" s="246"/>
      <c r="F134" s="292"/>
      <c r="G134" s="293"/>
      <c r="H134" s="276"/>
    </row>
    <row r="135" spans="2:8" x14ac:dyDescent="0.3">
      <c r="B135" s="177"/>
      <c r="C135" s="268"/>
      <c r="D135" s="268" t="s">
        <v>78</v>
      </c>
      <c r="E135" s="246">
        <v>37336997</v>
      </c>
      <c r="F135" s="292"/>
      <c r="G135" s="274"/>
      <c r="H135" s="276"/>
    </row>
    <row r="136" spans="2:8" ht="22.5" customHeight="1" x14ac:dyDescent="0.3">
      <c r="B136" s="177"/>
      <c r="C136" s="268"/>
      <c r="D136" s="268" t="s">
        <v>734</v>
      </c>
      <c r="E136" s="246">
        <v>65474108</v>
      </c>
      <c r="F136" s="292"/>
      <c r="G136" s="274"/>
      <c r="H136" s="276"/>
    </row>
    <row r="137" spans="2:8" ht="42" customHeight="1" x14ac:dyDescent="0.3">
      <c r="B137" s="177"/>
      <c r="C137" s="259" t="s">
        <v>735</v>
      </c>
      <c r="D137" s="259"/>
      <c r="E137" s="261"/>
      <c r="F137" s="292"/>
      <c r="G137" s="274"/>
    </row>
    <row r="138" spans="2:8" ht="45.75" customHeight="1" x14ac:dyDescent="0.3">
      <c r="B138" s="177"/>
      <c r="C138" s="259"/>
      <c r="D138" s="259" t="s">
        <v>112</v>
      </c>
      <c r="E138" s="261">
        <v>29714086</v>
      </c>
      <c r="F138" s="285"/>
      <c r="G138" s="274"/>
    </row>
    <row r="139" spans="2:8" ht="46.5" customHeight="1" x14ac:dyDescent="0.3">
      <c r="B139" s="177"/>
      <c r="C139" s="259"/>
      <c r="D139" s="259" t="s">
        <v>706</v>
      </c>
      <c r="E139" s="261">
        <v>7162746</v>
      </c>
      <c r="F139" s="290"/>
      <c r="G139" s="274"/>
    </row>
    <row r="140" spans="2:8" ht="78" customHeight="1" x14ac:dyDescent="0.3">
      <c r="B140" s="177"/>
      <c r="C140" s="279" t="s">
        <v>79</v>
      </c>
      <c r="D140" s="259" t="s">
        <v>89</v>
      </c>
      <c r="E140" s="261">
        <v>22030159</v>
      </c>
      <c r="F140" s="285"/>
      <c r="G140" s="274"/>
    </row>
    <row r="141" spans="2:8" x14ac:dyDescent="0.3">
      <c r="C141" s="270"/>
      <c r="D141" s="270"/>
      <c r="E141" s="270"/>
      <c r="F141" s="294"/>
      <c r="G141" s="143"/>
    </row>
    <row r="142" spans="2:8" x14ac:dyDescent="0.3">
      <c r="C142" s="270"/>
      <c r="D142" s="270"/>
      <c r="E142" s="270"/>
      <c r="F142" s="294"/>
      <c r="G142" s="143"/>
    </row>
    <row r="143" spans="2:8" x14ac:dyDescent="0.3">
      <c r="C143" s="270"/>
      <c r="D143" s="270"/>
      <c r="E143" s="270"/>
      <c r="F143" s="294"/>
      <c r="G143" s="143"/>
    </row>
    <row r="144" spans="2:8" x14ac:dyDescent="0.3">
      <c r="C144" s="270"/>
      <c r="D144" s="270"/>
      <c r="E144" s="270"/>
      <c r="F144" s="294"/>
      <c r="G144" s="143"/>
    </row>
    <row r="145" spans="3:7" x14ac:dyDescent="0.3">
      <c r="C145" s="270"/>
      <c r="D145" s="270"/>
      <c r="E145" s="270"/>
      <c r="F145" s="294"/>
      <c r="G145" s="143"/>
    </row>
    <row r="146" spans="3:7" x14ac:dyDescent="0.3">
      <c r="C146" s="270"/>
      <c r="D146" s="270"/>
      <c r="E146" s="270"/>
      <c r="F146" s="294"/>
      <c r="G146" s="143"/>
    </row>
    <row r="147" spans="3:7" x14ac:dyDescent="0.3">
      <c r="C147" s="270"/>
      <c r="D147" s="270"/>
      <c r="E147" s="270"/>
      <c r="F147" s="294"/>
      <c r="G147" s="143"/>
    </row>
    <row r="148" spans="3:7" x14ac:dyDescent="0.3">
      <c r="C148" s="270"/>
      <c r="D148" s="270"/>
      <c r="E148" s="270"/>
      <c r="F148" s="294"/>
      <c r="G148" s="143"/>
    </row>
    <row r="149" spans="3:7" x14ac:dyDescent="0.3">
      <c r="C149" s="270"/>
      <c r="D149" s="270"/>
      <c r="E149" s="270"/>
      <c r="F149" s="294"/>
      <c r="G149" s="143"/>
    </row>
    <row r="150" spans="3:7" x14ac:dyDescent="0.3">
      <c r="C150" s="270"/>
      <c r="D150" s="270"/>
      <c r="E150" s="270"/>
      <c r="F150" s="294"/>
      <c r="G150" s="143"/>
    </row>
    <row r="151" spans="3:7" x14ac:dyDescent="0.3">
      <c r="C151" s="270"/>
      <c r="D151" s="270"/>
      <c r="E151" s="270"/>
      <c r="F151" s="294"/>
      <c r="G151" s="143"/>
    </row>
    <row r="152" spans="3:7" x14ac:dyDescent="0.3">
      <c r="C152" s="270"/>
      <c r="D152" s="270"/>
      <c r="E152" s="270"/>
      <c r="F152" s="294"/>
      <c r="G152" s="143"/>
    </row>
    <row r="153" spans="3:7" x14ac:dyDescent="0.3">
      <c r="C153" s="270"/>
      <c r="D153" s="270"/>
      <c r="E153" s="270"/>
      <c r="F153" s="294"/>
      <c r="G153" s="143"/>
    </row>
    <row r="154" spans="3:7" x14ac:dyDescent="0.3">
      <c r="C154" s="270"/>
      <c r="D154" s="270"/>
      <c r="E154" s="270"/>
      <c r="F154" s="294"/>
      <c r="G154" s="143"/>
    </row>
    <row r="155" spans="3:7" x14ac:dyDescent="0.3">
      <c r="C155" s="270"/>
      <c r="D155" s="270"/>
      <c r="E155" s="270"/>
      <c r="F155" s="294"/>
      <c r="G155" s="143"/>
    </row>
    <row r="156" spans="3:7" x14ac:dyDescent="0.3">
      <c r="C156" s="270"/>
      <c r="D156" s="270"/>
      <c r="E156" s="270"/>
      <c r="F156" s="294"/>
      <c r="G156" s="143"/>
    </row>
    <row r="157" spans="3:7" x14ac:dyDescent="0.3">
      <c r="C157" s="270"/>
      <c r="D157" s="270"/>
      <c r="E157" s="270"/>
      <c r="F157" s="294"/>
      <c r="G157" s="143"/>
    </row>
    <row r="158" spans="3:7" x14ac:dyDescent="0.3">
      <c r="C158" s="270"/>
      <c r="D158" s="270"/>
      <c r="E158" s="270"/>
      <c r="F158" s="294"/>
      <c r="G158" s="143"/>
    </row>
    <row r="159" spans="3:7" x14ac:dyDescent="0.3">
      <c r="C159" s="270"/>
      <c r="D159" s="270"/>
      <c r="E159" s="270"/>
      <c r="F159" s="294"/>
      <c r="G159" s="143"/>
    </row>
    <row r="160" spans="3:7" x14ac:dyDescent="0.3">
      <c r="C160" s="270"/>
      <c r="D160" s="270"/>
      <c r="E160" s="270"/>
      <c r="F160" s="294"/>
      <c r="G160" s="143"/>
    </row>
    <row r="161" spans="3:7" x14ac:dyDescent="0.3">
      <c r="C161" s="270"/>
      <c r="D161" s="270"/>
      <c r="E161" s="270"/>
      <c r="F161" s="294"/>
      <c r="G161" s="143"/>
    </row>
    <row r="162" spans="3:7" x14ac:dyDescent="0.3">
      <c r="C162" s="270"/>
      <c r="D162" s="270"/>
      <c r="E162" s="270"/>
      <c r="F162" s="294"/>
      <c r="G162" s="143"/>
    </row>
    <row r="163" spans="3:7" x14ac:dyDescent="0.3">
      <c r="C163" s="270"/>
      <c r="D163" s="270"/>
      <c r="E163" s="270"/>
      <c r="F163" s="294"/>
      <c r="G163" s="143"/>
    </row>
    <row r="164" spans="3:7" x14ac:dyDescent="0.3">
      <c r="C164" s="270"/>
      <c r="D164" s="270"/>
      <c r="E164" s="270"/>
      <c r="F164" s="294"/>
      <c r="G164" s="143"/>
    </row>
    <row r="165" spans="3:7" x14ac:dyDescent="0.3">
      <c r="C165" s="270"/>
      <c r="D165" s="270"/>
      <c r="E165" s="270"/>
      <c r="F165" s="294"/>
      <c r="G165" s="143"/>
    </row>
    <row r="166" spans="3:7" x14ac:dyDescent="0.3">
      <c r="C166" s="270"/>
      <c r="D166" s="270"/>
      <c r="E166" s="270"/>
      <c r="F166" s="294"/>
      <c r="G166" s="143"/>
    </row>
    <row r="167" spans="3:7" x14ac:dyDescent="0.3">
      <c r="C167" s="270"/>
      <c r="D167" s="270"/>
      <c r="E167" s="270"/>
      <c r="F167" s="294"/>
      <c r="G167" s="143"/>
    </row>
    <row r="168" spans="3:7" x14ac:dyDescent="0.3">
      <c r="C168" s="270"/>
      <c r="D168" s="270"/>
      <c r="E168" s="270"/>
      <c r="F168" s="294"/>
      <c r="G168" s="143"/>
    </row>
    <row r="169" spans="3:7" x14ac:dyDescent="0.3">
      <c r="C169" s="270"/>
      <c r="D169" s="270"/>
      <c r="E169" s="270"/>
      <c r="F169" s="294"/>
      <c r="G169" s="143"/>
    </row>
    <row r="170" spans="3:7" x14ac:dyDescent="0.3">
      <c r="C170" s="270"/>
      <c r="D170" s="270"/>
      <c r="E170" s="270"/>
      <c r="F170" s="294"/>
      <c r="G170" s="143"/>
    </row>
    <row r="171" spans="3:7" x14ac:dyDescent="0.3">
      <c r="C171" s="270"/>
      <c r="D171" s="270"/>
      <c r="E171" s="270"/>
      <c r="F171" s="294"/>
      <c r="G171" s="143"/>
    </row>
    <row r="172" spans="3:7" x14ac:dyDescent="0.3">
      <c r="C172" s="270"/>
      <c r="D172" s="270"/>
      <c r="E172" s="270"/>
      <c r="F172" s="294"/>
      <c r="G172" s="143"/>
    </row>
    <row r="173" spans="3:7" x14ac:dyDescent="0.3">
      <c r="C173" s="270"/>
      <c r="D173" s="270"/>
      <c r="E173" s="270"/>
      <c r="F173" s="294"/>
      <c r="G173" s="143"/>
    </row>
    <row r="174" spans="3:7" x14ac:dyDescent="0.3">
      <c r="C174" s="270"/>
      <c r="D174" s="270"/>
      <c r="E174" s="270"/>
      <c r="F174" s="294"/>
      <c r="G174" s="143"/>
    </row>
    <row r="175" spans="3:7" x14ac:dyDescent="0.3">
      <c r="C175" s="270"/>
      <c r="D175" s="270"/>
      <c r="E175" s="270"/>
      <c r="F175" s="294"/>
      <c r="G175" s="143"/>
    </row>
    <row r="176" spans="3:7" x14ac:dyDescent="0.3">
      <c r="C176" s="270"/>
      <c r="D176" s="270"/>
      <c r="E176" s="270"/>
      <c r="F176" s="294"/>
      <c r="G176" s="143"/>
    </row>
    <row r="177" spans="3:7" x14ac:dyDescent="0.3">
      <c r="C177" s="270"/>
      <c r="D177" s="270"/>
      <c r="E177" s="270"/>
      <c r="F177" s="294"/>
      <c r="G177" s="143"/>
    </row>
    <row r="178" spans="3:7" x14ac:dyDescent="0.3">
      <c r="C178" s="270"/>
      <c r="D178" s="270"/>
      <c r="E178" s="270"/>
      <c r="F178" s="294"/>
      <c r="G178" s="143"/>
    </row>
    <row r="179" spans="3:7" x14ac:dyDescent="0.3">
      <c r="C179" s="270"/>
      <c r="D179" s="270"/>
      <c r="E179" s="270"/>
      <c r="F179" s="294"/>
      <c r="G179" s="143"/>
    </row>
    <row r="180" spans="3:7" x14ac:dyDescent="0.3">
      <c r="C180" s="270"/>
      <c r="D180" s="270"/>
      <c r="E180" s="270"/>
      <c r="F180" s="294"/>
      <c r="G180" s="143"/>
    </row>
    <row r="181" spans="3:7" x14ac:dyDescent="0.3">
      <c r="C181" s="270"/>
      <c r="D181" s="270"/>
      <c r="E181" s="270"/>
      <c r="F181" s="294"/>
      <c r="G181" s="143"/>
    </row>
    <row r="182" spans="3:7" x14ac:dyDescent="0.3">
      <c r="C182" s="270"/>
      <c r="D182" s="270"/>
      <c r="E182" s="270"/>
      <c r="F182" s="294"/>
      <c r="G182" s="143"/>
    </row>
    <row r="183" spans="3:7" x14ac:dyDescent="0.3">
      <c r="C183" s="270"/>
      <c r="D183" s="270"/>
      <c r="E183" s="270"/>
      <c r="F183" s="294"/>
      <c r="G183" s="143"/>
    </row>
    <row r="184" spans="3:7" x14ac:dyDescent="0.3">
      <c r="C184" s="270"/>
      <c r="D184" s="270"/>
      <c r="E184" s="270"/>
      <c r="F184" s="294"/>
      <c r="G184" s="143"/>
    </row>
    <row r="185" spans="3:7" x14ac:dyDescent="0.3">
      <c r="C185" s="270"/>
      <c r="D185" s="270"/>
      <c r="E185" s="270"/>
      <c r="F185" s="294"/>
      <c r="G185" s="143"/>
    </row>
    <row r="186" spans="3:7" x14ac:dyDescent="0.3">
      <c r="C186" s="270"/>
      <c r="D186" s="270"/>
      <c r="E186" s="270"/>
      <c r="F186" s="294"/>
      <c r="G186" s="143"/>
    </row>
    <row r="187" spans="3:7" x14ac:dyDescent="0.3">
      <c r="C187" s="270"/>
      <c r="D187" s="270"/>
      <c r="E187" s="270"/>
      <c r="F187" s="294"/>
      <c r="G187" s="143"/>
    </row>
    <row r="188" spans="3:7" x14ac:dyDescent="0.3">
      <c r="C188" s="270"/>
      <c r="D188" s="270"/>
      <c r="E188" s="270"/>
      <c r="F188" s="294"/>
      <c r="G188" s="143"/>
    </row>
    <row r="189" spans="3:7" x14ac:dyDescent="0.3">
      <c r="C189" s="270"/>
      <c r="D189" s="270"/>
      <c r="E189" s="270"/>
      <c r="F189" s="294"/>
      <c r="G189" s="143"/>
    </row>
    <row r="190" spans="3:7" x14ac:dyDescent="0.3">
      <c r="C190" s="270"/>
      <c r="D190" s="270"/>
      <c r="E190" s="270"/>
      <c r="F190" s="294"/>
      <c r="G190" s="143"/>
    </row>
    <row r="191" spans="3:7" x14ac:dyDescent="0.3">
      <c r="C191" s="270"/>
      <c r="D191" s="270"/>
      <c r="E191" s="270"/>
      <c r="F191" s="294"/>
      <c r="G191" s="143"/>
    </row>
    <row r="192" spans="3:7" x14ac:dyDescent="0.3">
      <c r="C192" s="270"/>
      <c r="D192" s="270"/>
      <c r="E192" s="270"/>
      <c r="F192" s="294"/>
      <c r="G192" s="143"/>
    </row>
    <row r="193" spans="3:7" x14ac:dyDescent="0.3">
      <c r="C193" s="270"/>
      <c r="D193" s="270"/>
      <c r="E193" s="270"/>
      <c r="F193" s="294"/>
      <c r="G193" s="143"/>
    </row>
  </sheetData>
  <customSheetViews>
    <customSheetView guid="{263BC7EC-09C0-466D-8A30-FA6E43808C58}" scale="88" showPageBreaks="1" printArea="1" state="hidden" topLeftCell="A124">
      <selection activeCell="D16" sqref="D16"/>
      <pageMargins left="0.74803149606299213" right="0.74803149606299213" top="0.98425196850393704" bottom="0.98425196850393704" header="0.51181102362204722" footer="0.51181102362204722"/>
      <pageSetup paperSize="9" scale="68" orientation="portrait" r:id="rId1"/>
      <headerFooter alignWithMargins="0"/>
    </customSheetView>
    <customSheetView guid="{AB7DBEC0-3C7E-4644-9704-506D9AA26AB1}" scale="88" showPageBreaks="1" printArea="1" showRuler="0" topLeftCell="A124">
      <selection activeCell="D16" sqref="D16"/>
      <pageMargins left="0.74803149606299213" right="0.74803149606299213" top="0.98425196850393704" bottom="0.98425196850393704" header="0.51181102362204722" footer="0.51181102362204722"/>
      <pageSetup paperSize="9" scale="68" orientation="portrait" r:id="rId2"/>
      <headerFooter alignWithMargins="0"/>
    </customSheetView>
    <customSheetView guid="{6FADA591-0A61-4CD0-9DBF-210973F055DC}" scale="88" showRuler="0" topLeftCell="A124">
      <selection activeCell="D16" sqref="D16"/>
      <pageMargins left="0.74803149606299213" right="0.74803149606299213" top="0.98425196850393704" bottom="0.98425196850393704" header="0.51181102362204722" footer="0.51181102362204722"/>
      <pageSetup paperSize="9" scale="68" orientation="portrait" r:id="rId3"/>
      <headerFooter alignWithMargins="0"/>
    </customSheetView>
    <customSheetView guid="{07C179ED-7D9A-457B-B01C-09DA68311263}" scale="88" showPageBreaks="1" printArea="1" showRuler="0" topLeftCell="A124">
      <selection activeCell="D16" sqref="D16"/>
      <pageMargins left="0.74803149606299213" right="0.74803149606299213" top="0.98425196850393704" bottom="0.98425196850393704" header="0.51181102362204722" footer="0.51181102362204722"/>
      <pageSetup paperSize="9" scale="68" orientation="portrait" r:id="rId4"/>
      <headerFooter alignWithMargins="0"/>
    </customSheetView>
    <customSheetView guid="{1BC97067-24F8-49A2-897D-EB7B2ACDD729}" scale="88" showPageBreaks="1" printArea="1" showRuler="0" topLeftCell="A124">
      <selection activeCell="D16" sqref="D16"/>
      <pageMargins left="0.74803149606299213" right="0.74803149606299213" top="0.98425196850393704" bottom="0.98425196850393704" header="0.51181102362204722" footer="0.51181102362204722"/>
      <pageSetup paperSize="9" scale="68" orientation="portrait" r:id="rId5"/>
      <headerFooter alignWithMargins="0"/>
    </customSheetView>
    <customSheetView guid="{5C6E2DC7-83E9-4237-8148-5C1076663D1A}" scale="88" showPageBreaks="1" printArea="1" showRuler="0" topLeftCell="A124">
      <selection activeCell="D16" sqref="D16"/>
      <pageMargins left="0.74803149606299213" right="0.74803149606299213" top="0.98425196850393704" bottom="0.98425196850393704" header="0.51181102362204722" footer="0.51181102362204722"/>
      <pageSetup paperSize="9" scale="68" orientation="portrait" r:id="rId6"/>
      <headerFooter alignWithMargins="0"/>
    </customSheetView>
    <customSheetView guid="{DF7DA407-961F-4DF1-A597-8F893F85AA66}" scale="88" showRuler="0" topLeftCell="A124">
      <selection activeCell="D16" sqref="D16"/>
      <pageMargins left="0.74803149606299213" right="0.74803149606299213" top="0.98425196850393704" bottom="0.98425196850393704" header="0.51181102362204722" footer="0.51181102362204722"/>
      <pageSetup paperSize="9" scale="68" orientation="portrait" r:id="rId7"/>
      <headerFooter alignWithMargins="0"/>
    </customSheetView>
    <customSheetView guid="{219863D3-E8A8-434F-8FC2-BEEF0BDCAC8C}" scale="88" showRuler="0" topLeftCell="A124">
      <selection activeCell="D16" sqref="D16"/>
      <pageMargins left="0.74803149606299213" right="0.74803149606299213" top="0.98425196850393704" bottom="0.98425196850393704" header="0.51181102362204722" footer="0.51181102362204722"/>
      <pageSetup paperSize="9" scale="68" orientation="portrait" r:id="rId8"/>
      <headerFooter alignWithMargins="0"/>
    </customSheetView>
    <customSheetView guid="{3CECDB4D-EDD5-4708-B02F-1D259AB64B77}" scale="88" showPageBreaks="1" printArea="1" showRuler="0" topLeftCell="A124">
      <selection activeCell="D16" sqref="D16"/>
      <pageMargins left="0.74803149606299213" right="0.74803149606299213" top="0.98425196850393704" bottom="0.98425196850393704" header="0.51181102362204722" footer="0.51181102362204722"/>
      <pageSetup paperSize="9" scale="68" orientation="portrait" r:id="rId9"/>
      <headerFooter alignWithMargins="0"/>
    </customSheetView>
  </customSheetViews>
  <pageMargins left="0.74803149606299213" right="0.74803149606299213" top="0.98425196850393704" bottom="0.98425196850393704" header="0.51181102362204722" footer="0.51181102362204722"/>
  <pageSetup paperSize="9" scale="68" orientation="portrait" r:id="rId1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rightToLeft="1" zoomScaleNormal="100" workbookViewId="0">
      <selection activeCell="B13" sqref="B13"/>
    </sheetView>
  </sheetViews>
  <sheetFormatPr defaultRowHeight="15.75" x14ac:dyDescent="0.25"/>
  <cols>
    <col min="1" max="1" width="26" style="1" customWidth="1"/>
    <col min="2" max="2" width="30.28515625" style="1" customWidth="1"/>
    <col min="3" max="3" width="11.42578125" style="1" customWidth="1"/>
    <col min="4" max="4" width="10.28515625" style="1" customWidth="1"/>
    <col min="5" max="5" width="13.7109375" style="1" customWidth="1"/>
    <col min="6" max="6" width="39" style="1" customWidth="1"/>
    <col min="7" max="7" width="8.7109375" style="1" customWidth="1"/>
    <col min="8" max="16384" width="9.140625" style="1"/>
  </cols>
  <sheetData>
    <row r="1" spans="1:9" x14ac:dyDescent="0.25">
      <c r="A1" s="28" t="s">
        <v>114</v>
      </c>
      <c r="B1" s="4"/>
      <c r="C1" s="4"/>
      <c r="D1" s="4"/>
      <c r="E1" s="4"/>
      <c r="F1" s="4"/>
    </row>
    <row r="2" spans="1:9" ht="16.5" thickBot="1" x14ac:dyDescent="0.3">
      <c r="A2" s="4"/>
      <c r="B2" s="15" t="s">
        <v>52</v>
      </c>
      <c r="C2" s="4"/>
      <c r="D2" s="20"/>
      <c r="E2" s="4"/>
      <c r="F2" s="4"/>
    </row>
    <row r="3" spans="1:9" ht="31.5" x14ac:dyDescent="0.25">
      <c r="A3" s="42"/>
      <c r="B3" s="43" t="s">
        <v>0</v>
      </c>
      <c r="C3" s="43" t="s">
        <v>50</v>
      </c>
      <c r="D3" s="44" t="s">
        <v>1</v>
      </c>
      <c r="E3" s="44" t="s">
        <v>106</v>
      </c>
      <c r="F3" s="45" t="s">
        <v>2</v>
      </c>
    </row>
    <row r="4" spans="1:9" x14ac:dyDescent="0.25">
      <c r="A4" s="16" t="s">
        <v>51</v>
      </c>
      <c r="B4" s="6"/>
      <c r="C4" s="6"/>
      <c r="D4" s="6"/>
      <c r="E4" s="6"/>
      <c r="F4" s="18"/>
    </row>
    <row r="5" spans="1:9" x14ac:dyDescent="0.25">
      <c r="A5" s="3"/>
      <c r="B5" s="3" t="s">
        <v>8</v>
      </c>
      <c r="C5" s="3">
        <v>520032129</v>
      </c>
      <c r="D5" s="7">
        <v>0.54559999999999997</v>
      </c>
      <c r="E5" s="7"/>
      <c r="F5" s="47"/>
    </row>
    <row r="6" spans="1:9" x14ac:dyDescent="0.25">
      <c r="A6" s="3"/>
      <c r="B6" s="3"/>
      <c r="C6" s="3"/>
      <c r="D6" s="9"/>
      <c r="E6" s="9"/>
      <c r="F6" s="47"/>
    </row>
    <row r="7" spans="1:9" ht="31.5" x14ac:dyDescent="0.25">
      <c r="A7" s="17"/>
      <c r="B7" s="3" t="s">
        <v>9</v>
      </c>
      <c r="C7" s="3">
        <v>510485261</v>
      </c>
      <c r="D7" s="7">
        <v>0.23810000000000001</v>
      </c>
      <c r="E7" s="7"/>
      <c r="F7" s="18"/>
    </row>
    <row r="8" spans="1:9" x14ac:dyDescent="0.25">
      <c r="A8" s="17"/>
      <c r="B8" s="3"/>
      <c r="C8" s="3"/>
      <c r="D8" s="8"/>
      <c r="E8" s="8"/>
      <c r="F8" s="19"/>
    </row>
    <row r="9" spans="1:9" x14ac:dyDescent="0.25">
      <c r="A9" s="24" t="s">
        <v>10</v>
      </c>
      <c r="B9" s="23"/>
      <c r="C9" s="23"/>
      <c r="D9" s="26"/>
      <c r="E9" s="26"/>
      <c r="F9" s="59"/>
      <c r="G9" s="5"/>
      <c r="H9" s="5"/>
      <c r="I9" s="5"/>
    </row>
    <row r="10" spans="1:9" x14ac:dyDescent="0.25">
      <c r="A10" s="24"/>
      <c r="B10" s="23" t="s">
        <v>3</v>
      </c>
      <c r="C10" s="23">
        <v>43480003</v>
      </c>
      <c r="D10" s="9">
        <v>0.64329999999999998</v>
      </c>
      <c r="E10" s="9"/>
      <c r="F10" s="47"/>
      <c r="G10" s="5"/>
      <c r="H10" s="5"/>
      <c r="I10" s="5"/>
    </row>
    <row r="11" spans="1:9" x14ac:dyDescent="0.25">
      <c r="A11" s="24"/>
      <c r="B11" s="23"/>
      <c r="C11" s="23"/>
      <c r="D11" s="26"/>
      <c r="E11" s="26"/>
      <c r="F11" s="47"/>
      <c r="G11" s="5"/>
      <c r="H11" s="5"/>
      <c r="I11" s="5"/>
    </row>
    <row r="12" spans="1:9" ht="31.5" x14ac:dyDescent="0.25">
      <c r="A12" s="24" t="s">
        <v>9</v>
      </c>
      <c r="B12" s="23"/>
      <c r="C12" s="23"/>
      <c r="D12" s="26"/>
      <c r="E12" s="26"/>
      <c r="F12" s="47"/>
      <c r="G12" s="5"/>
      <c r="H12" s="5"/>
      <c r="I12" s="5"/>
    </row>
    <row r="13" spans="1:9" x14ac:dyDescent="0.25">
      <c r="A13" s="48"/>
      <c r="B13" s="23" t="s">
        <v>4</v>
      </c>
      <c r="C13" s="23">
        <v>1565951</v>
      </c>
      <c r="D13" s="25">
        <v>0.15659999999999999</v>
      </c>
      <c r="E13" s="25"/>
      <c r="F13" s="892"/>
    </row>
    <row r="14" spans="1:9" x14ac:dyDescent="0.25">
      <c r="A14" s="48"/>
      <c r="B14" s="23" t="s">
        <v>5</v>
      </c>
      <c r="C14" s="23">
        <v>1296003</v>
      </c>
      <c r="D14" s="25">
        <v>0.31330000000000002</v>
      </c>
      <c r="E14" s="25"/>
      <c r="F14" s="892"/>
    </row>
    <row r="15" spans="1:9" x14ac:dyDescent="0.25">
      <c r="A15" s="48"/>
      <c r="B15" s="23"/>
      <c r="C15" s="22" t="s">
        <v>107</v>
      </c>
      <c r="D15" s="49">
        <v>0.47</v>
      </c>
      <c r="E15" s="49">
        <v>0.5</v>
      </c>
      <c r="F15" s="47"/>
    </row>
    <row r="16" spans="1:9" ht="110.25" x14ac:dyDescent="0.25">
      <c r="A16" s="48"/>
      <c r="B16" s="50" t="s">
        <v>6</v>
      </c>
      <c r="C16" s="50">
        <v>1295997</v>
      </c>
      <c r="D16" s="51">
        <v>0.47</v>
      </c>
      <c r="E16" s="51">
        <v>0.5</v>
      </c>
      <c r="F16" s="52" t="s">
        <v>67</v>
      </c>
    </row>
    <row r="17" spans="1:6" ht="32.25" thickBot="1" x14ac:dyDescent="0.3">
      <c r="A17" s="53"/>
      <c r="B17" s="54" t="s">
        <v>7</v>
      </c>
      <c r="C17" s="54">
        <v>57806770</v>
      </c>
      <c r="D17" s="55">
        <v>0.06</v>
      </c>
      <c r="E17" s="55"/>
      <c r="F17" s="56" t="s">
        <v>108</v>
      </c>
    </row>
    <row r="18" spans="1:6" x14ac:dyDescent="0.25">
      <c r="A18" s="5"/>
      <c r="B18" s="5"/>
      <c r="C18" s="5"/>
      <c r="D18" s="5"/>
      <c r="E18" s="5"/>
      <c r="F18" s="5"/>
    </row>
    <row r="19" spans="1:6" x14ac:dyDescent="0.25">
      <c r="A19" s="5"/>
      <c r="B19" s="5"/>
      <c r="C19" s="5"/>
      <c r="D19" s="5"/>
      <c r="E19" s="5"/>
      <c r="F19" s="5"/>
    </row>
  </sheetData>
  <customSheetViews>
    <customSheetView guid="{263BC7EC-09C0-466D-8A30-FA6E43808C58}" showPageBreaks="1" printArea="1" state="hidden">
      <selection activeCell="B13" sqref="B13"/>
      <pageMargins left="0.75" right="0.75" top="1" bottom="1" header="0.5" footer="0.5"/>
      <pageSetup paperSize="9" scale="67" orientation="portrait" r:id="rId1"/>
      <headerFooter alignWithMargins="0"/>
    </customSheetView>
    <customSheetView guid="{AB7DBEC0-3C7E-4644-9704-506D9AA26AB1}" showPageBreaks="1" printArea="1" showRuler="0">
      <selection activeCell="B13" sqref="B13"/>
      <pageMargins left="0.75" right="0.75" top="1" bottom="1" header="0.5" footer="0.5"/>
      <pageSetup paperSize="9" scale="67" orientation="portrait" r:id="rId2"/>
      <headerFooter alignWithMargins="0"/>
    </customSheetView>
    <customSheetView guid="{6FADA591-0A61-4CD0-9DBF-210973F055DC}" showRuler="0">
      <selection activeCell="B13" sqref="B13"/>
      <pageMargins left="0.75" right="0.75" top="1" bottom="1" header="0.5" footer="0.5"/>
      <pageSetup paperSize="9" scale="67" orientation="portrait" r:id="rId3"/>
      <headerFooter alignWithMargins="0"/>
    </customSheetView>
    <customSheetView guid="{07C179ED-7D9A-457B-B01C-09DA68311263}" showPageBreaks="1" printArea="1" showRuler="0">
      <selection activeCell="B13" sqref="B13"/>
      <pageMargins left="0.75" right="0.75" top="1" bottom="1" header="0.5" footer="0.5"/>
      <pageSetup paperSize="9" scale="67" orientation="portrait" r:id="rId4"/>
      <headerFooter alignWithMargins="0"/>
    </customSheetView>
    <customSheetView guid="{1BC97067-24F8-49A2-897D-EB7B2ACDD729}" showPageBreaks="1" printArea="1" showRuler="0">
      <selection activeCell="B13" sqref="B13"/>
      <pageMargins left="0.75" right="0.75" top="1" bottom="1" header="0.5" footer="0.5"/>
      <pageSetup paperSize="9" scale="67" orientation="portrait" r:id="rId5"/>
      <headerFooter alignWithMargins="0"/>
    </customSheetView>
    <customSheetView guid="{5C6E2DC7-83E9-4237-8148-5C1076663D1A}" showPageBreaks="1" printArea="1" showRuler="0">
      <selection activeCell="B13" sqref="B13"/>
      <pageMargins left="0.75" right="0.75" top="1" bottom="1" header="0.5" footer="0.5"/>
      <pageSetup paperSize="9" scale="67" orientation="portrait" r:id="rId6"/>
      <headerFooter alignWithMargins="0"/>
    </customSheetView>
    <customSheetView guid="{DF7DA407-961F-4DF1-A597-8F893F85AA66}" showRuler="0">
      <selection activeCell="B13" sqref="B13"/>
      <pageMargins left="0.75" right="0.75" top="1" bottom="1" header="0.5" footer="0.5"/>
      <pageSetup paperSize="9" scale="67" orientation="portrait" r:id="rId7"/>
      <headerFooter alignWithMargins="0"/>
    </customSheetView>
    <customSheetView guid="{219863D3-E8A8-434F-8FC2-BEEF0BDCAC8C}" showRuler="0">
      <selection activeCell="B13" sqref="B13"/>
      <pageMargins left="0.75" right="0.75" top="1" bottom="1" header="0.5" footer="0.5"/>
      <pageSetup paperSize="9" scale="67" orientation="portrait" r:id="rId8"/>
      <headerFooter alignWithMargins="0"/>
    </customSheetView>
    <customSheetView guid="{3CECDB4D-EDD5-4708-B02F-1D259AB64B77}" showPageBreaks="1" printArea="1" showRuler="0">
      <selection activeCell="B13" sqref="B13"/>
      <pageMargins left="0.75" right="0.75" top="1" bottom="1" header="0.5" footer="0.5"/>
      <pageSetup paperSize="9" scale="67" orientation="portrait" r:id="rId9"/>
      <headerFooter alignWithMargins="0"/>
    </customSheetView>
  </customSheetViews>
  <mergeCells count="1">
    <mergeCell ref="F13:F14"/>
  </mergeCells>
  <pageMargins left="0.75" right="0.75" top="1" bottom="1" header="0.5" footer="0.5"/>
  <pageSetup paperSize="9" scale="67" orientation="portrait" r:id="rId1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20</vt:i4>
      </vt:variant>
      <vt:variant>
        <vt:lpstr>טווחים בעלי שם</vt:lpstr>
      </vt:variant>
      <vt:variant>
        <vt:i4>6</vt:i4>
      </vt:variant>
    </vt:vector>
  </HeadingPairs>
  <TitlesOfParts>
    <vt:vector size="26" baseType="lpstr">
      <vt:lpstr>בעלי עניין בקבוצת מאיר  </vt:lpstr>
      <vt:lpstr>קבוצת מאיר מעודכן</vt:lpstr>
      <vt:lpstr>בעלי עניין באקסלנס     </vt:lpstr>
      <vt:lpstr>קבוצת אקסלנס מעודכן</vt:lpstr>
      <vt:lpstr>בעלי עניין בקבוצת דלק  </vt:lpstr>
      <vt:lpstr>קבוצת דלק </vt:lpstr>
      <vt:lpstr>בעלי עניין בהפניקס </vt:lpstr>
      <vt:lpstr>קבוצת הפניקס</vt:lpstr>
      <vt:lpstr>בעלי עניין בהפניקס</vt:lpstr>
      <vt:lpstr>דלק</vt:lpstr>
      <vt:lpstr>בעלי ענין במאיר</vt:lpstr>
      <vt:lpstr>קבוצת מאיר</vt:lpstr>
      <vt:lpstr>בעלי עניין בקבוצת דלק</vt:lpstr>
      <vt:lpstr>קבוצת דלק</vt:lpstr>
      <vt:lpstr>בעלי עניין הפניקס</vt:lpstr>
      <vt:lpstr>נושאי משרה הפניקס</vt:lpstr>
      <vt:lpstr>הפניקס</vt:lpstr>
      <vt:lpstr>גיליון</vt:lpstr>
      <vt:lpstr>.</vt:lpstr>
      <vt:lpstr>נושאי משרה</vt:lpstr>
      <vt:lpstr>'בעלי עניין באקסלנס     '!WPrint_Area_W</vt:lpstr>
      <vt:lpstr>'בעלי עניין בהפניקס'!WPrint_Area_W</vt:lpstr>
      <vt:lpstr>'בעלי עניין בהפניקס '!WPrint_Area_W</vt:lpstr>
      <vt:lpstr>'בעלי עניין בקבוצת דלק  '!WPrint_Area_W</vt:lpstr>
      <vt:lpstr>גיליון!WPrint_Area_W</vt:lpstr>
      <vt:lpstr>'קבוצת הפניקס'!WPrint_Area_W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Dudi Zayat</dc:creator>
  <cp:lastModifiedBy>Dudi Zayat</cp:lastModifiedBy>
  <dcterms:created xsi:type="dcterms:W3CDTF">2017-08-31T08:09:15Z</dcterms:created>
  <dcterms:modified xsi:type="dcterms:W3CDTF">2017-08-31T08:09:26Z</dcterms:modified>
</cp:coreProperties>
</file>