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sharonmo\מסמכי הזנת תוכן\שנת 2022\יוני22\אדוח חודשי מאי 22-מאירנה מחליפה דודי זיאת\"/>
    </mc:Choice>
  </mc:AlternateContent>
  <xr:revisionPtr revIDLastSave="0" documentId="13_ncr:1_{DDE5852B-AC6F-42A8-A193-2FD0527F9A6A}" xr6:coauthVersionLast="36" xr6:coauthVersionMax="36" xr10:uidLastSave="{00000000-0000-0000-0000-000000000000}"/>
  <bookViews>
    <workbookView xWindow="0" yWindow="0" windowWidth="14370" windowHeight="7395" xr2:uid="{00000000-000D-0000-FFFF-FFFF00000000}"/>
  </bookViews>
  <sheets>
    <sheet name="05.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49" i="1" l="1"/>
  <c r="X349" i="1"/>
  <c r="W349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BB343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BB342" i="1"/>
  <c r="BB349" i="1" s="1"/>
  <c r="BA342" i="1"/>
  <c r="BA349" i="1" s="1"/>
  <c r="AZ342" i="1"/>
  <c r="AZ349" i="1" s="1"/>
  <c r="AY342" i="1"/>
  <c r="AY349" i="1" s="1"/>
  <c r="AX342" i="1"/>
  <c r="AX349" i="1" s="1"/>
  <c r="AW342" i="1"/>
  <c r="AW349" i="1" s="1"/>
  <c r="AV342" i="1"/>
  <c r="AV349" i="1" s="1"/>
  <c r="AU342" i="1"/>
  <c r="AU349" i="1" s="1"/>
  <c r="AT342" i="1"/>
  <c r="AT349" i="1" s="1"/>
  <c r="AS342" i="1"/>
  <c r="AS349" i="1" s="1"/>
  <c r="AR342" i="1"/>
  <c r="AR349" i="1" s="1"/>
  <c r="AQ342" i="1"/>
  <c r="AQ349" i="1" s="1"/>
  <c r="AP342" i="1"/>
  <c r="AP349" i="1" s="1"/>
  <c r="AO342" i="1"/>
  <c r="AO349" i="1" s="1"/>
  <c r="AN342" i="1"/>
  <c r="AN349" i="1" s="1"/>
  <c r="AM342" i="1"/>
  <c r="AM349" i="1" s="1"/>
  <c r="AL342" i="1"/>
  <c r="AL349" i="1" s="1"/>
  <c r="AK342" i="1"/>
  <c r="AK349" i="1" s="1"/>
  <c r="AJ342" i="1"/>
  <c r="AJ349" i="1" s="1"/>
  <c r="AI342" i="1"/>
  <c r="AI349" i="1" s="1"/>
  <c r="AH342" i="1"/>
  <c r="AH349" i="1" s="1"/>
  <c r="AG342" i="1"/>
  <c r="AG349" i="1" s="1"/>
  <c r="AF342" i="1"/>
  <c r="AF349" i="1" s="1"/>
  <c r="AE342" i="1"/>
  <c r="AE349" i="1" s="1"/>
  <c r="AD342" i="1"/>
  <c r="AD349" i="1" s="1"/>
  <c r="AC342" i="1"/>
  <c r="AC349" i="1" s="1"/>
  <c r="AB342" i="1"/>
  <c r="AB349" i="1" s="1"/>
  <c r="AA342" i="1"/>
  <c r="AA349" i="1" s="1"/>
  <c r="Z342" i="1"/>
  <c r="Y342" i="1"/>
  <c r="Y349" i="1" s="1"/>
  <c r="X342" i="1"/>
  <c r="W342" i="1"/>
  <c r="V342" i="1"/>
  <c r="V349" i="1" s="1"/>
  <c r="U342" i="1"/>
  <c r="U349" i="1" s="1"/>
  <c r="T342" i="1"/>
  <c r="T349" i="1" s="1"/>
  <c r="S342" i="1"/>
  <c r="S349" i="1" s="1"/>
  <c r="R342" i="1"/>
  <c r="R349" i="1" s="1"/>
  <c r="Q342" i="1"/>
  <c r="Q349" i="1" s="1"/>
  <c r="P342" i="1"/>
  <c r="P349" i="1" s="1"/>
  <c r="O342" i="1"/>
  <c r="O349" i="1" s="1"/>
  <c r="N342" i="1"/>
  <c r="N349" i="1" s="1"/>
  <c r="M342" i="1"/>
  <c r="M349" i="1" s="1"/>
  <c r="L342" i="1"/>
  <c r="L349" i="1" s="1"/>
  <c r="K342" i="1"/>
  <c r="K349" i="1" s="1"/>
  <c r="J342" i="1"/>
  <c r="J349" i="1" s="1"/>
  <c r="I342" i="1"/>
  <c r="I349" i="1" s="1"/>
  <c r="H342" i="1"/>
  <c r="H349" i="1" s="1"/>
  <c r="G342" i="1"/>
  <c r="G349" i="1" s="1"/>
  <c r="F342" i="1"/>
  <c r="F349" i="1" s="1"/>
  <c r="E342" i="1"/>
  <c r="E349" i="1" s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</calcChain>
</file>

<file path=xl/sharedStrings.xml><?xml version="1.0" encoding="utf-8"?>
<sst xmlns="http://schemas.openxmlformats.org/spreadsheetml/2006/main" count="767" uniqueCount="705">
  <si>
    <t>אקסלנס</t>
  </si>
  <si>
    <t>אישור</t>
  </si>
  <si>
    <t>מזומן בש"ח</t>
  </si>
  <si>
    <t>DA12</t>
  </si>
  <si>
    <t>מזומן מט"ח</t>
  </si>
  <si>
    <t>DT11</t>
  </si>
  <si>
    <t>פרי / פחק</t>
  </si>
  <si>
    <t>DA10</t>
  </si>
  <si>
    <t>פקמ לתקופה של עד שלושה חודשים</t>
  </si>
  <si>
    <t>DT420</t>
  </si>
  <si>
    <t>פקדון צמוד מדד לתקופה של עד שלושה חודשים</t>
  </si>
  <si>
    <t>DT421</t>
  </si>
  <si>
    <t>פקדון צמוד מט"ח לתקופה של עד שלושה חודשים</t>
  </si>
  <si>
    <t>DT422</t>
  </si>
  <si>
    <t>פקדון במט"ח לתקופה של עד שלושה חודשים</t>
  </si>
  <si>
    <t>DT423</t>
  </si>
  <si>
    <t>DT191</t>
  </si>
  <si>
    <t>פקדון לתקופה של עד שלושה חודשים בחול</t>
  </si>
  <si>
    <t>DT424</t>
  </si>
  <si>
    <t>ממשלתי צמוד</t>
  </si>
  <si>
    <t>DT13</t>
  </si>
  <si>
    <t>ממשלתי צמוד מט"ח</t>
  </si>
  <si>
    <t>DT14</t>
  </si>
  <si>
    <t>ממשלתי לא צמוד קבוע</t>
  </si>
  <si>
    <t>DT15</t>
  </si>
  <si>
    <t>ממשלתי לא צמוד משתנה</t>
  </si>
  <si>
    <t>DT16</t>
  </si>
  <si>
    <t>מק"מ</t>
  </si>
  <si>
    <t>DA9</t>
  </si>
  <si>
    <t>אג"ח מיועדות</t>
  </si>
  <si>
    <t>DT7</t>
  </si>
  <si>
    <t>פקדונות חשכל</t>
  </si>
  <si>
    <t>DA8</t>
  </si>
  <si>
    <t>ממשלתי בחו"ל</t>
  </si>
  <si>
    <t>DT17</t>
  </si>
  <si>
    <t>ממשלתי זר בחו"ל</t>
  </si>
  <si>
    <t>DT26</t>
  </si>
  <si>
    <t>ממשלתי לא סחיר בחו"ל</t>
  </si>
  <si>
    <t>DT425</t>
  </si>
  <si>
    <t>ממשלתי זר לא סחיר בחו"ל</t>
  </si>
  <si>
    <t>DT426</t>
  </si>
  <si>
    <t>תעודות חוב צמוד מדד בדרוג AA- ומעלה</t>
  </si>
  <si>
    <t>DT427</t>
  </si>
  <si>
    <t>תעודות חוב צמוד מט"ח בדרוג AA- ומעלה</t>
  </si>
  <si>
    <t>DT560</t>
  </si>
  <si>
    <t>תעודות חוב לא צמוד בדרוג AA- ומעלה</t>
  </si>
  <si>
    <t>DT561</t>
  </si>
  <si>
    <t>תעודות חוב צמוד מדד בדרוג -A+:BBB</t>
  </si>
  <si>
    <t>DT428</t>
  </si>
  <si>
    <t>תעודות חוב צמוד מט"ח בדרוג -A+:BBB</t>
  </si>
  <si>
    <t>DT562</t>
  </si>
  <si>
    <t>תעודות חוב לא צמוד בדרוג -A+:BBB</t>
  </si>
  <si>
    <t>DT563</t>
  </si>
  <si>
    <t>תעודות חוב צמוד מדד בדרוג בדרוג נמוך</t>
  </si>
  <si>
    <t>DT429</t>
  </si>
  <si>
    <t>תעודות חוב צמוד מט"ח בדרוג בדרוג נמוך</t>
  </si>
  <si>
    <t>DT564</t>
  </si>
  <si>
    <t>תעודות חוב לא צמוד בדרוג בדרוג נמוך</t>
  </si>
  <si>
    <t>DT565</t>
  </si>
  <si>
    <t>תעודות חוב ל"ס צמוד מדד -AA ומעלה</t>
  </si>
  <si>
    <t>DT430</t>
  </si>
  <si>
    <t>תעודות חוב ל"ס צמוד מט"ח -AA ומעלה</t>
  </si>
  <si>
    <t>DT566</t>
  </si>
  <si>
    <t>תעודות חוב ל"ס לא צמוד -AA ומעלה</t>
  </si>
  <si>
    <t>DT567</t>
  </si>
  <si>
    <t>תעודות חוב ל"ס צמוד מדד -A+:BBB</t>
  </si>
  <si>
    <t>DT431</t>
  </si>
  <si>
    <t>תעודות חוב ל"ס צמוד מט"ח -A+:BBB</t>
  </si>
  <si>
    <t>DT568</t>
  </si>
  <si>
    <t>תעודות חוב ל"ס לא צמוד -A+:BBB</t>
  </si>
  <si>
    <t>DT569</t>
  </si>
  <si>
    <t>תעודות חוב ל"ס צמוד מדד דרוג נמוך עם בטוחה מספקת</t>
  </si>
  <si>
    <t>DT547</t>
  </si>
  <si>
    <t>תעודות חוב ל"ס צמוד מט"ח דרוג נמוך עם בטוחה מספקת</t>
  </si>
  <si>
    <t>DT570</t>
  </si>
  <si>
    <t>תעודות חוב ל"ס לא צמוד דרוג נמוך עם בטוחה מספקת</t>
  </si>
  <si>
    <t>DT571</t>
  </si>
  <si>
    <t>תעודות חוב ל"ס צמוד מדד דרוג נמוך</t>
  </si>
  <si>
    <t>DT432</t>
  </si>
  <si>
    <t>תעודות חוב ל"ס צמוד מט"ח דרוג נמוך</t>
  </si>
  <si>
    <t>DT572</t>
  </si>
  <si>
    <t>תעודות חוב ל"ס לא צמוד דרוג נמוך</t>
  </si>
  <si>
    <t>DT573</t>
  </si>
  <si>
    <t>תעודות חוב סחירות בחו"ל בדירוג A- ומעלה חברות ישראליות</t>
  </si>
  <si>
    <t>DT601</t>
  </si>
  <si>
    <t>תעודות חוב סחירות בחו"ל בדירוג +BBB:-BBB חברות ישראליות</t>
  </si>
  <si>
    <t>DT602</t>
  </si>
  <si>
    <t>תעודות חוב סחירות בחו"ל בדירוג נמוך חברות ישראליות</t>
  </si>
  <si>
    <t>DT603</t>
  </si>
  <si>
    <t>תעודות חוב סחירות בחו"ל בדירוג A- ומעלה חברות זרות</t>
  </si>
  <si>
    <t>DT604</t>
  </si>
  <si>
    <t>תעודות חוב סחירות בחו"ל בדירוג +BBB:-BBB חברות זרות</t>
  </si>
  <si>
    <t>DT605</t>
  </si>
  <si>
    <t>תעודות חוב סחירות בחו"ל בדירוג נמוך חברות זרות</t>
  </si>
  <si>
    <t>DT606</t>
  </si>
  <si>
    <t>תעודות חוב לא סחירות בחו"ל בדירוג A- ומעלה חברות ישראליות</t>
  </si>
  <si>
    <t>DT607</t>
  </si>
  <si>
    <t>תעודות חוב לא סחירות בחו"ל בדירוג +BBB:-BBB חברות ישראליות</t>
  </si>
  <si>
    <t>DT608</t>
  </si>
  <si>
    <t>תעודות חוב לא סחירות בחו"ל בדירוג נמוך עם בטוחה מספקת חברות ישראליות</t>
  </si>
  <si>
    <t>DT609</t>
  </si>
  <si>
    <t>תעודות חוב לא סחירות בחו"ל בדירוג נמוך חברות ישראליות</t>
  </si>
  <si>
    <t>DT610</t>
  </si>
  <si>
    <t>תעודות חוב לא סחירות בחו"ל בדירוג A- ומעלה חברות זרות</t>
  </si>
  <si>
    <t>DT611</t>
  </si>
  <si>
    <t>תעודות חוב לא סחירות בחו"ל בדירוג +BBB:-BBB חברות זרות</t>
  </si>
  <si>
    <t>DT612</t>
  </si>
  <si>
    <t>תעודות חוב לא סחירות בחו"ל בדירוג נמוך עם בטוחה מספקת חברות זרות</t>
  </si>
  <si>
    <t>DT613</t>
  </si>
  <si>
    <t>תעודות חוב לא סחירות בחו"ל בדירוג נמוך חברות זרות</t>
  </si>
  <si>
    <t>DT614</t>
  </si>
  <si>
    <t>אג"ח קונצרני צמוד מדד בדרוג AA- ומעלה</t>
  </si>
  <si>
    <t>DT301</t>
  </si>
  <si>
    <t>אג"ח קונצרני צמוד מט"ח בדרוג AA- ומעלה</t>
  </si>
  <si>
    <t>DT302</t>
  </si>
  <si>
    <t>אג"ח קונצרני לא צמוד בדרוג AA- ומעלה</t>
  </si>
  <si>
    <t>DT303</t>
  </si>
  <si>
    <t>אג"ח קונצרני אחרות בדרוג AA- ומעלה</t>
  </si>
  <si>
    <t>DT615</t>
  </si>
  <si>
    <t>אג"ח קונצרני צמוד מדד בדרוג -A+:BBB</t>
  </si>
  <si>
    <t>DT307</t>
  </si>
  <si>
    <t>אג"ח קונצרני צמוד מט"ח בדרוג -A+:BBB</t>
  </si>
  <si>
    <t>DT308</t>
  </si>
  <si>
    <t>אג"ח קונצרני לא צמוד בדרוג -A+:BBB</t>
  </si>
  <si>
    <t>DT309</t>
  </si>
  <si>
    <t>אג"ח קונצרני אחרות בדרוג -A+:BBB</t>
  </si>
  <si>
    <t>DT616</t>
  </si>
  <si>
    <t>אג"ח קונצרני צמוד מדד בדרוג בדרוג נמוך</t>
  </si>
  <si>
    <t>DT313</t>
  </si>
  <si>
    <t>אג"ח קונצרני צמוד מט"ח בדרוג בדרוג נמוך</t>
  </si>
  <si>
    <t>DT314</t>
  </si>
  <si>
    <t>אג"ח קונצרני לא צמוד בדרוג בדרוג נמוך</t>
  </si>
  <si>
    <t>DT315</t>
  </si>
  <si>
    <t>אג"ח קונצרני אחרות בדרוג בדרוג נמוך</t>
  </si>
  <si>
    <t>DT617</t>
  </si>
  <si>
    <t>אג"ח קונצרני ל"ס צמוד מדד -AA ומעלה</t>
  </si>
  <si>
    <t>DT319</t>
  </si>
  <si>
    <t>אג"ח קונצרני ל"ס צמוד מט"ח -AA ומעלה</t>
  </si>
  <si>
    <t>DT320</t>
  </si>
  <si>
    <t>אג"ח קונצרני ל"ס לא צמוד -AA ומעלה</t>
  </si>
  <si>
    <t>DT321</t>
  </si>
  <si>
    <t>אג"ח קונצרני ל"ס אחרות -AA ומעלה</t>
  </si>
  <si>
    <t>DT618</t>
  </si>
  <si>
    <t>אג"ח קונצרני ל"ס צמוד מדד -A+:BBB</t>
  </si>
  <si>
    <t>DT325</t>
  </si>
  <si>
    <t>אג"ח קונצרני ל"ס צמוד מט"ח -A+:BBB</t>
  </si>
  <si>
    <t>DT326</t>
  </si>
  <si>
    <t>אג"ח קונצרני ל"ס לא צמוד -A+:BBB</t>
  </si>
  <si>
    <t>DT327</t>
  </si>
  <si>
    <t>אג"ח קונצרני ל"ס אחרות -A+:BBB</t>
  </si>
  <si>
    <t>DT619</t>
  </si>
  <si>
    <t>אג"ח קונצרני ל"ס צמוד מדד דרוג נמוך עם בטוחה מספקת</t>
  </si>
  <si>
    <t>DT553</t>
  </si>
  <si>
    <t>אג"ח קונצרני ל"ס צמוד מט"ח דרוג נמוך עם בטוחה מספקת</t>
  </si>
  <si>
    <t>DT554</t>
  </si>
  <si>
    <t>אג"ח קונצרני ל"ס לא צמוד דרוג נמוך עם בטוחה מספקת</t>
  </si>
  <si>
    <t>DT555</t>
  </si>
  <si>
    <t>אג"ח קונצרני ל"ס אחרות דרוג נמוך עם בטוחה מספקת</t>
  </si>
  <si>
    <t>DT620</t>
  </si>
  <si>
    <t>אג"ח קונצרני ל"ס צמוד מדד דרוג נמוך</t>
  </si>
  <si>
    <t>DT337</t>
  </si>
  <si>
    <t>אג"ח קונצרני ל"ס צמוד מט"ח דרוג נמוך</t>
  </si>
  <si>
    <t>DT338</t>
  </si>
  <si>
    <t>אג"ח קונצרני ל"ס לא צמוד דרוג נמוך</t>
  </si>
  <si>
    <t>DT339</t>
  </si>
  <si>
    <t>אג"ח קונצרני ל"ס אחרות דרוג נמוך</t>
  </si>
  <si>
    <t>DT621</t>
  </si>
  <si>
    <t>אג"ח ישראליות סחירות בחו"ל בדירוג A- ומעלה</t>
  </si>
  <si>
    <t>DT454</t>
  </si>
  <si>
    <t>אג"ח ישראליות סחירות בחו"ל בדירוג +BBB:-BBB</t>
  </si>
  <si>
    <t>DT455</t>
  </si>
  <si>
    <t>אג"ח ישראליות סחירות בחו"ל בדירוג נמוך</t>
  </si>
  <si>
    <t>DT456</t>
  </si>
  <si>
    <t>אג"ח זרות סחירות בחו"ל בדירוג A- ומעלה</t>
  </si>
  <si>
    <t>DT457</t>
  </si>
  <si>
    <t>אג"ח זרות סחירות בחו"ל בדירוג +BBB:-BBB</t>
  </si>
  <si>
    <t>DT458</t>
  </si>
  <si>
    <t>אג"ח זרות סחירות בחו"ל בדירוג נמוך</t>
  </si>
  <si>
    <t>DT459</t>
  </si>
  <si>
    <t>אג"ח ישראליות לא סחירות בחו"ל בדירוג A- ומעלה</t>
  </si>
  <si>
    <t>DT460</t>
  </si>
  <si>
    <t>אג"ח ישראליות לא סחירות בחו"ל בדירוג +BBB:-BBB</t>
  </si>
  <si>
    <t>DT461</t>
  </si>
  <si>
    <t>אג"ח ישראליות לא סחירות בחו"ל בדירוג נמוך עם בטוחה מספקת</t>
  </si>
  <si>
    <t>DT558</t>
  </si>
  <si>
    <t>אג"ח ישראליות לא סחירות בחו"ל בדירוג נמוך</t>
  </si>
  <si>
    <t>DT462</t>
  </si>
  <si>
    <t>אג"ח זרות לא סחירות בחו"ל בדירוג A- ומעלה</t>
  </si>
  <si>
    <t>DT463</t>
  </si>
  <si>
    <t>אג"ח זרות לא סחירות בחו"ל בדירוג +BBB:-BBB</t>
  </si>
  <si>
    <t>DT464</t>
  </si>
  <si>
    <t>אג"ח זרות לא סחירות בחו"ל בדירוג נמוך עם בטוחה מספקת</t>
  </si>
  <si>
    <t>DT559</t>
  </si>
  <si>
    <t>אג"ח זרות לא סחירות בחו"ל בדירוג נמוך</t>
  </si>
  <si>
    <t>DT465</t>
  </si>
  <si>
    <t>מניות במדד ת"א 25</t>
  </si>
  <si>
    <t>DT402</t>
  </si>
  <si>
    <t>מניות במדד ת"א 75</t>
  </si>
  <si>
    <t>DT403</t>
  </si>
  <si>
    <t>מניות היתר</t>
  </si>
  <si>
    <t>DT404</t>
  </si>
  <si>
    <t>מניות זרות הנסחרות בארץ</t>
  </si>
  <si>
    <t>DT405</t>
  </si>
  <si>
    <t>אופציות call 1 (long)</t>
  </si>
  <si>
    <t>DT172</t>
  </si>
  <si>
    <t>אופציות call 1 (short)</t>
  </si>
  <si>
    <t>DT205</t>
  </si>
  <si>
    <t>מניות לא סחירות בארץ</t>
  </si>
  <si>
    <t>DC9</t>
  </si>
  <si>
    <t>מניות ישראליות בחו"ל</t>
  </si>
  <si>
    <t>DT28</t>
  </si>
  <si>
    <t>מניות של תאגיד תושב חוץ החזקה עד 10%</t>
  </si>
  <si>
    <t>DT30</t>
  </si>
  <si>
    <t>מניות של תאגיד תושב חוץ החזקה של 10% ומעלה</t>
  </si>
  <si>
    <t>DT81</t>
  </si>
  <si>
    <t>מניות ל"ס של חברות ישראליות</t>
  </si>
  <si>
    <t>DT622</t>
  </si>
  <si>
    <t>מניות ל"ס של חברות זרות</t>
  </si>
  <si>
    <t>DT83</t>
  </si>
  <si>
    <t>השקעה בתעודות סל שמחקות מדדי מניות בארץ</t>
  </si>
  <si>
    <t>DT360</t>
  </si>
  <si>
    <t>השקעה בתעודות סל שמחקות מדדי מניות בחול</t>
  </si>
  <si>
    <t>DT361</t>
  </si>
  <si>
    <t>השקעה בתעודות סל שמחקות מדדי אג"ח בארץ</t>
  </si>
  <si>
    <t>DT362</t>
  </si>
  <si>
    <t>השקעה בתעודות סל שמחקות מדדי אג"ח בחול</t>
  </si>
  <si>
    <t>DT363</t>
  </si>
  <si>
    <t>השקעה בתעודות סל בחסר או תעודות פיקדון בחסר בארץ</t>
  </si>
  <si>
    <t>DT406</t>
  </si>
  <si>
    <t>השקעה בתעודות סל אחרות</t>
  </si>
  <si>
    <t>DT623</t>
  </si>
  <si>
    <t>השקעה בתעודות שנסחרות בחו"ל סל שמחקות מדדי מניות</t>
  </si>
  <si>
    <t>DT366</t>
  </si>
  <si>
    <t>השקעה בתעודות סל שנסחרות בחו"ל שמחקות מדדי אג"ח</t>
  </si>
  <si>
    <t>DT367</t>
  </si>
  <si>
    <t>השקעה בתעודות סל בחסר בחו"ל</t>
  </si>
  <si>
    <t>DT407</t>
  </si>
  <si>
    <t>DT624</t>
  </si>
  <si>
    <t>תעודות השתתפות בקרן נאמנות</t>
  </si>
  <si>
    <t>DB10</t>
  </si>
  <si>
    <t>תעודות השתתפות בקרן נאמנות - אג"ח קונצרני</t>
  </si>
  <si>
    <t>DT701</t>
  </si>
  <si>
    <t>תעודות השתתפות בקרן נאמנות - אג"ח ממשלתי</t>
  </si>
  <si>
    <t>DT702</t>
  </si>
  <si>
    <t>תעודות השתתפות בקרן נאמנות - מניות</t>
  </si>
  <si>
    <t>DT703</t>
  </si>
  <si>
    <t>תעודות השתתפות בקרן נאמנות - אחר</t>
  </si>
  <si>
    <t>DT704</t>
  </si>
  <si>
    <t>קרנות הון סיכון</t>
  </si>
  <si>
    <t>DT53</t>
  </si>
  <si>
    <t>קרנות נדלן</t>
  </si>
  <si>
    <t>DT225</t>
  </si>
  <si>
    <t>קרנות גידור</t>
  </si>
  <si>
    <t>DT466</t>
  </si>
  <si>
    <t>קרנות השקעה אחרות</t>
  </si>
  <si>
    <t>DT52</t>
  </si>
  <si>
    <t>קרנות הון סיכון בחו"ל</t>
  </si>
  <si>
    <t>DT89</t>
  </si>
  <si>
    <t>קרנות נדלן בחו"ל</t>
  </si>
  <si>
    <t>DT226</t>
  </si>
  <si>
    <t>קרנות גידור בחו"ל</t>
  </si>
  <si>
    <t>DT467</t>
  </si>
  <si>
    <t>קרנות השקעה אחרות בחו"ל</t>
  </si>
  <si>
    <t>DT88</t>
  </si>
  <si>
    <t>כתבי אופציה סחירים בישראל מסוג warrent</t>
  </si>
  <si>
    <t>DB5</t>
  </si>
  <si>
    <t>כתבי אופציה לא סחירים בישראל מסוג warrent</t>
  </si>
  <si>
    <t>DT439</t>
  </si>
  <si>
    <t>כתבי אופציה סחירים בחו"ל מסוג warrent</t>
  </si>
  <si>
    <t>DT211</t>
  </si>
  <si>
    <t>כתבי אופציה לא סחירים בחו"ל מסוג warrent</t>
  </si>
  <si>
    <t>DT440</t>
  </si>
  <si>
    <t>חוזים עתידיים סחירים בארץ</t>
  </si>
  <si>
    <t>DT749</t>
  </si>
  <si>
    <t>חוזים עתידיים על מדדים כולל מניות</t>
  </si>
  <si>
    <t>DT441</t>
  </si>
  <si>
    <t>חוזים עתידיים על שקל/מטח</t>
  </si>
  <si>
    <t>DT442</t>
  </si>
  <si>
    <t>חוזים עתידיים על מטח/מטח</t>
  </si>
  <si>
    <t>DT443</t>
  </si>
  <si>
    <t>חוזים עתידיים על ריבית</t>
  </si>
  <si>
    <t>DT444</t>
  </si>
  <si>
    <t>חוזים עתידיים אחרים</t>
  </si>
  <si>
    <t>DT445</t>
  </si>
  <si>
    <t>חוזים עתידיים סחירים בחו"ל</t>
  </si>
  <si>
    <t>DT212</t>
  </si>
  <si>
    <t>חוזים עתידיים על מדדים כולל מניות בחו"ל</t>
  </si>
  <si>
    <t>DT446</t>
  </si>
  <si>
    <t>חוזים עתידיים על מטח בחו"ל</t>
  </si>
  <si>
    <t>DT447</t>
  </si>
  <si>
    <t>חוזים עתידיים על ריבית בחו"ל</t>
  </si>
  <si>
    <t>DT448</t>
  </si>
  <si>
    <t>חוזים עתידיים אחרים בחו"ל</t>
  </si>
  <si>
    <t>DT449</t>
  </si>
  <si>
    <t>אופציות על מדדים כולל מניות</t>
  </si>
  <si>
    <t>DT468</t>
  </si>
  <si>
    <t>אופציות על מטבעות</t>
  </si>
  <si>
    <t>DT175</t>
  </si>
  <si>
    <t>אופציות על ריבית</t>
  </si>
  <si>
    <t>DT176</t>
  </si>
  <si>
    <t>אופציות על על מדד/נכס אחר</t>
  </si>
  <si>
    <t>DT177</t>
  </si>
  <si>
    <t>אופציות על מדדים כולל מניות (short)</t>
  </si>
  <si>
    <t>DT469</t>
  </si>
  <si>
    <t>אופציות על מטבעות (short)</t>
  </si>
  <si>
    <t>DT208</t>
  </si>
  <si>
    <t>אופציות על ריבית (short)</t>
  </si>
  <si>
    <t>DT209</t>
  </si>
  <si>
    <t>אופציות על על מדד/נכס אחר (short)</t>
  </si>
  <si>
    <t>DT210</t>
  </si>
  <si>
    <t>DT470</t>
  </si>
  <si>
    <t>אופציות על  ש"ח/מט"ח</t>
  </si>
  <si>
    <t>DT345</t>
  </si>
  <si>
    <t>אופציות על מט"ח/מט"ח</t>
  </si>
  <si>
    <t>DT625</t>
  </si>
  <si>
    <t>DT471</t>
  </si>
  <si>
    <t>DT346</t>
  </si>
  <si>
    <t>DT472</t>
  </si>
  <si>
    <t>אופציות על  ש"ח/מט"ח (short)</t>
  </si>
  <si>
    <t>DT347</t>
  </si>
  <si>
    <t>אופציות על מט"ח/מט"ח (short)</t>
  </si>
  <si>
    <t>DT626</t>
  </si>
  <si>
    <t>DT473</t>
  </si>
  <si>
    <t>DT348</t>
  </si>
  <si>
    <t>אופציות על מדדים כולל מניות בחול</t>
  </si>
  <si>
    <t>DT213</t>
  </si>
  <si>
    <t>אופציות על מטבעות בחול</t>
  </si>
  <si>
    <t>DT214</t>
  </si>
  <si>
    <t>אופציות על ריבית בחול</t>
  </si>
  <si>
    <t>DT215</t>
  </si>
  <si>
    <t>אופציות על סחורות בחול</t>
  </si>
  <si>
    <t>DT216</t>
  </si>
  <si>
    <t>אופציות על על מדד/נכס אחר בחול</t>
  </si>
  <si>
    <t>DT474</t>
  </si>
  <si>
    <t>אופציות על מדדים כולל מניות בחול (short)</t>
  </si>
  <si>
    <t>DT217</t>
  </si>
  <si>
    <t>אופציות על מטבעות בחול (short)</t>
  </si>
  <si>
    <t>DT218</t>
  </si>
  <si>
    <t>אופציות על ריבית בחול (short)</t>
  </si>
  <si>
    <t>DT219</t>
  </si>
  <si>
    <t>אופציות על סחורות בחול (short)</t>
  </si>
  <si>
    <t>DT220</t>
  </si>
  <si>
    <t>אופציות על על מדד/נכס אחר בחול (short)</t>
  </si>
  <si>
    <t>DT475</t>
  </si>
  <si>
    <t>DT476</t>
  </si>
  <si>
    <t>DT477</t>
  </si>
  <si>
    <t>DT478</t>
  </si>
  <si>
    <t>DT479</t>
  </si>
  <si>
    <t>DT480</t>
  </si>
  <si>
    <t>DT481</t>
  </si>
  <si>
    <t>DT482</t>
  </si>
  <si>
    <t>DT483</t>
  </si>
  <si>
    <t>DT484</t>
  </si>
  <si>
    <t>DT485</t>
  </si>
  <si>
    <t>מוצרים מובנים בישראל עם קרן מובטחת ונכס בסיס אשראי</t>
  </si>
  <si>
    <t>DT705</t>
  </si>
  <si>
    <t>מוצרים מובנים בישראל עם קרן מובטחת ונכס בסיס מניות</t>
  </si>
  <si>
    <t>DT706</t>
  </si>
  <si>
    <t>מוצרים מובנים בישראל עם קרן מובטחת ונכס בסיס ריבית</t>
  </si>
  <si>
    <t>DT707</t>
  </si>
  <si>
    <t>מוצרים מובנים בישראל עם קרן מובטחת ונכס בסיס מטבע</t>
  </si>
  <si>
    <t>DT708</t>
  </si>
  <si>
    <t>מוצרים מובנים בישראל עם קרן מובטחת ונכס בסיס מדד</t>
  </si>
  <si>
    <t>DT709</t>
  </si>
  <si>
    <t>מוצרים מובנים בישראל עם קרן מובטחת ונכס בסיס אחר</t>
  </si>
  <si>
    <t>DT710</t>
  </si>
  <si>
    <t>מוצרים מובנים בישראל עם קרן לא מובטחת ונכס בסיס אשראי</t>
  </si>
  <si>
    <t>DT711</t>
  </si>
  <si>
    <t>מוצרים מובנים בישראל עם קרן לא מובטחת ונכס בסיס מניות</t>
  </si>
  <si>
    <t>DT712</t>
  </si>
  <si>
    <t>מוצרים מובנים בישראל עם קרן לא מובטחת ונכס בסיס ריבית</t>
  </si>
  <si>
    <t>DT713</t>
  </si>
  <si>
    <t>מוצרים מובנים בישראל עם קרן לא מובטחת ונכס בסיס מטבע</t>
  </si>
  <si>
    <t>DT714</t>
  </si>
  <si>
    <t>מוצרים מובנים בישראל עם קרן לא מובטחת ונכס בסיס מדד</t>
  </si>
  <si>
    <t>DT715</t>
  </si>
  <si>
    <t>מוצרים מובנים בישראל עם קרן לא מובטחת ונכס בסיס אחר</t>
  </si>
  <si>
    <t>DT716</t>
  </si>
  <si>
    <t>פיקדונות מובנים בישראל עם נכס בסיס אשראי</t>
  </si>
  <si>
    <t>DT717</t>
  </si>
  <si>
    <t>פיקדונות מובנים בישראל עם נכס בסיס מניות</t>
  </si>
  <si>
    <t>DT718</t>
  </si>
  <si>
    <t>פיקדונות מובנים בישראל עם נכס בסיס ריבית</t>
  </si>
  <si>
    <t>DT719</t>
  </si>
  <si>
    <t>פיקדונות מובנים בישראל עם נכס בסיס מטבע</t>
  </si>
  <si>
    <t>DT720</t>
  </si>
  <si>
    <t>פיקדונות מובנים בישראל עם נכס בסיס מדד</t>
  </si>
  <si>
    <t>DT721</t>
  </si>
  <si>
    <t>פיקדונות מובנים בישראל עם נכס בסיס אחר</t>
  </si>
  <si>
    <t>DT722</t>
  </si>
  <si>
    <t>שכבת חוב (Tranch) בדירוג  AA- ומעלה בישראל</t>
  </si>
  <si>
    <t>DT723</t>
  </si>
  <si>
    <t>שכבת חוב (Tranch) בדירוג  BBB- ועד A+ ומעלה בישראל</t>
  </si>
  <si>
    <t>DT724</t>
  </si>
  <si>
    <t>שכבת חוב (Tranch) בדירוג  נמוך בישראל</t>
  </si>
  <si>
    <t>DT725</t>
  </si>
  <si>
    <t>שכבת הון (Equity Tranch) בישראל</t>
  </si>
  <si>
    <t>DT726</t>
  </si>
  <si>
    <t>DT646</t>
  </si>
  <si>
    <t>DT647</t>
  </si>
  <si>
    <t>DT648</t>
  </si>
  <si>
    <t>DT649</t>
  </si>
  <si>
    <t>DT650</t>
  </si>
  <si>
    <t>DT651</t>
  </si>
  <si>
    <t>DT652</t>
  </si>
  <si>
    <t>DT653</t>
  </si>
  <si>
    <t>DT654</t>
  </si>
  <si>
    <t>DT655</t>
  </si>
  <si>
    <t>DT656</t>
  </si>
  <si>
    <t>DT657</t>
  </si>
  <si>
    <t>DT678</t>
  </si>
  <si>
    <t>DT679</t>
  </si>
  <si>
    <t>DT680</t>
  </si>
  <si>
    <t>DT681</t>
  </si>
  <si>
    <t>DT682</t>
  </si>
  <si>
    <t>DT683</t>
  </si>
  <si>
    <t>DT658</t>
  </si>
  <si>
    <t>DT659</t>
  </si>
  <si>
    <t>DT660</t>
  </si>
  <si>
    <t>DT661</t>
  </si>
  <si>
    <t>מוצרים מובנים בחו"ל עם קרן מובטחת ונכס בסיס אשראי</t>
  </si>
  <si>
    <t>DT727</t>
  </si>
  <si>
    <t>מוצרים מובנים בחו"ל עם קרן מובטחת ונכס בסיס מניות</t>
  </si>
  <si>
    <t>DT728</t>
  </si>
  <si>
    <t>מוצרים מובנים בחו"ל עם קרן מובטחת ונכס בסיס ריבית</t>
  </si>
  <si>
    <t>DT729</t>
  </si>
  <si>
    <t>מוצרים מובנים בחו"ל עם קרן מובטחת ונכס בסיס מטבע</t>
  </si>
  <si>
    <t>DT730</t>
  </si>
  <si>
    <t>מוצרים מובנים בחו"ל עם קרן מובטחת ונכס בסיס מדד</t>
  </si>
  <si>
    <t>DT731</t>
  </si>
  <si>
    <t>מוצרים מובנים בחו"ל עם קרן מובטחת ונכס בסיס אחר</t>
  </si>
  <si>
    <t>DT732</t>
  </si>
  <si>
    <t>מוצרים מובנים בחו"ל עם קרן לא מובטחת ונכס בסיס אשראי</t>
  </si>
  <si>
    <t>DT733</t>
  </si>
  <si>
    <t>מוצרים מובנים בחו"ל עם קרן לא מובטחת ונכס בסיס מניות</t>
  </si>
  <si>
    <t>DT734</t>
  </si>
  <si>
    <t>מוצרים מובנים בחו"ל עם קרן לא מובטחת ונכס בסיס ריבית</t>
  </si>
  <si>
    <t>DT735</t>
  </si>
  <si>
    <t>מוצרים מובנים בחו"ל עם קרן לא מובטחת ונכס בסיס מטבע</t>
  </si>
  <si>
    <t>DT736</t>
  </si>
  <si>
    <t>מוצרים מובנים בחו"ל עם קרן לא מובטחת ונכס בסיס מדד</t>
  </si>
  <si>
    <t>DT737</t>
  </si>
  <si>
    <t>מוצרים מובנים בחו"ל עם קרן לא מובטחת ונכס בסיס אחר</t>
  </si>
  <si>
    <t>DT738</t>
  </si>
  <si>
    <t>פיקדונות מובנים בחו"ל עם נכס בסיס אשראי</t>
  </si>
  <si>
    <t>DT739</t>
  </si>
  <si>
    <t>פיקדונות מובנים בחו"ל עם נכס בסיס מניות</t>
  </si>
  <si>
    <t>DT740</t>
  </si>
  <si>
    <t>פיקדונות מובנים בחו"ל עם נכס בסיס ריבית</t>
  </si>
  <si>
    <t>DT741</t>
  </si>
  <si>
    <t>פיקדונות מובנים בחו"ל עם נכס בסיס מטבע</t>
  </si>
  <si>
    <t>DT742</t>
  </si>
  <si>
    <t>פיקדונות מובנים בחו"ל עם נכס בסיס מדד</t>
  </si>
  <si>
    <t>DT743</t>
  </si>
  <si>
    <t>פיקדונות מובנים בחו"ל עם נכס בסיס אחר</t>
  </si>
  <si>
    <t>DT744</t>
  </si>
  <si>
    <t>שכבת חוב (Tranch) בדירוג  AA- ומעלה בחו"ל</t>
  </si>
  <si>
    <t>DT745</t>
  </si>
  <si>
    <t>שכבת חוב (Tranch) בדירוג  BBB- ועד A+ ומעלה בחו"ל</t>
  </si>
  <si>
    <t>DT746</t>
  </si>
  <si>
    <t>שכבת חוב (Tranch) בדירוג  BB+ ומעלה בחו"ל</t>
  </si>
  <si>
    <t>DT747</t>
  </si>
  <si>
    <t>שכבת הון (Equity Tranch) בחו"ל</t>
  </si>
  <si>
    <t>DT748</t>
  </si>
  <si>
    <t>DT662</t>
  </si>
  <si>
    <t>DT663</t>
  </si>
  <si>
    <t>DT664</t>
  </si>
  <si>
    <t>DT665</t>
  </si>
  <si>
    <t>DT666</t>
  </si>
  <si>
    <t>DT667</t>
  </si>
  <si>
    <t>DT668</t>
  </si>
  <si>
    <t>DT669</t>
  </si>
  <si>
    <t>DT670</t>
  </si>
  <si>
    <t>DT671</t>
  </si>
  <si>
    <t>DT672</t>
  </si>
  <si>
    <t>DT673</t>
  </si>
  <si>
    <t>DT684</t>
  </si>
  <si>
    <t>DT685</t>
  </si>
  <si>
    <t>DT686</t>
  </si>
  <si>
    <t>DT687</t>
  </si>
  <si>
    <t>DT688</t>
  </si>
  <si>
    <t>DT689</t>
  </si>
  <si>
    <t>DT674</t>
  </si>
  <si>
    <t>DT675</t>
  </si>
  <si>
    <t>DT676</t>
  </si>
  <si>
    <t>DT677</t>
  </si>
  <si>
    <t>הלוואה לעמיתים</t>
  </si>
  <si>
    <t>DC1</t>
  </si>
  <si>
    <t>תיקי משכנתאות בדירוג BBB- ומעלה</t>
  </si>
  <si>
    <t>DT502</t>
  </si>
  <si>
    <t>תיקי משכנתאות בדירוג נמוך</t>
  </si>
  <si>
    <t>DT503</t>
  </si>
  <si>
    <t>הלוואה עם ערבות בנקאית בדירוג AA- ומעלה</t>
  </si>
  <si>
    <t>DT450</t>
  </si>
  <si>
    <t>הלוואה עם ערבות בנקאית בדירוג -A+:BBB</t>
  </si>
  <si>
    <t>DT504</t>
  </si>
  <si>
    <t>הלוואה עם ערבות בנקאית ללא דרוג</t>
  </si>
  <si>
    <t>DT505</t>
  </si>
  <si>
    <t>הלוואה בבטחונות אחרים והלוואות עם ערבות מדינה בדירוג AA- ומעלה</t>
  </si>
  <si>
    <t>DT451</t>
  </si>
  <si>
    <t>הלוואה בבטחונות אחרים והלוואות עם ערבות מדינה בדירוג -A+:BBB</t>
  </si>
  <si>
    <t>DT506</t>
  </si>
  <si>
    <t>הלוואות בבטחונות אחרים והלוואות עם ערבות מדינה לא מדורגת עם בטוחה מספקת</t>
  </si>
  <si>
    <t>DT627</t>
  </si>
  <si>
    <t>הלוואות בבטחונות אחרים והלוואות עם ערבות מדינה לא מדורגת</t>
  </si>
  <si>
    <t>DT507</t>
  </si>
  <si>
    <t>הלוואות לא מובטחות</t>
  </si>
  <si>
    <t>DT577</t>
  </si>
  <si>
    <t>תיקי משכנתאות בחו"ל</t>
  </si>
  <si>
    <t>DT508</t>
  </si>
  <si>
    <t>הלוואות בחו"ל בערבות בנקאית</t>
  </si>
  <si>
    <t>DT509</t>
  </si>
  <si>
    <t>הלוואות בחול מובטוחת בביטונות אחרים</t>
  </si>
  <si>
    <t>DT511</t>
  </si>
  <si>
    <t>הלוואות בחול לא מובטחות</t>
  </si>
  <si>
    <t>DT452</t>
  </si>
  <si>
    <t>פקדונות צמודי מדד בדירוג -AA ומעלה לתקופה של שלושה חודשים ועד שנה</t>
  </si>
  <si>
    <t>DT512</t>
  </si>
  <si>
    <t>פקדונות לא צמודים בדירוג -AA ומעלה לתקופה של שלושה חודשים ועד שנה</t>
  </si>
  <si>
    <t>DT513</t>
  </si>
  <si>
    <t>פקדונות נקובים במט"ח בדירוג -AA ומעלה לתקופה של שלושה חודשים ועד שנה</t>
  </si>
  <si>
    <t>DT514</t>
  </si>
  <si>
    <t>פקדונות צמודי מט"ח בדירוג -AA ומעלה לתקופה של שלושה חודשים ועד שנה</t>
  </si>
  <si>
    <t>DT515</t>
  </si>
  <si>
    <t>פקדונות צמודי מדד בדירוג -AA ומעלה לתקופה של למעלה משנה</t>
  </si>
  <si>
    <t>DT516</t>
  </si>
  <si>
    <t>פקדונות לא צמודים בדירוג -AA ומעלה לתקופה של למעלה משנה</t>
  </si>
  <si>
    <t>DT517</t>
  </si>
  <si>
    <t>פקדונות נקובים במט"ח בדירוג -AA ומעלה לתקופה של למעלה משנה</t>
  </si>
  <si>
    <t>DT518</t>
  </si>
  <si>
    <t>פקדונות צמודי מט"ח בדירוג -AA ומעלה לתקופה של למעלה משנה</t>
  </si>
  <si>
    <t>DT519</t>
  </si>
  <si>
    <t>פקדונות אחרים בדירוג -AA ומעלה</t>
  </si>
  <si>
    <t>DT628</t>
  </si>
  <si>
    <t>פקדונות צמודי מדד בדירוג -A+:BBB לתקופה של שלושה חודשים ועד שנה</t>
  </si>
  <si>
    <t>DT520</t>
  </si>
  <si>
    <t>פקדונות לא צמודים בדירוג -A+:BBB לתקופה של שלושה חודשים ועד שנה</t>
  </si>
  <si>
    <t>DT521</t>
  </si>
  <si>
    <t>פקדונות נקובים במט"ח בדירוג -A+:BBB לתקופה של שלושה חודשים ועד שנה</t>
  </si>
  <si>
    <t>DT522</t>
  </si>
  <si>
    <t>פקדונות צמודי מט"ח בדירוג A+:BBB- לתקופה של שלושה חודשים ועד שנה</t>
  </si>
  <si>
    <t>DT523</t>
  </si>
  <si>
    <t>פקדונות צמודי מדד בדירוג -A+:BBB לתקופה של למעלה משנה</t>
  </si>
  <si>
    <t>DT524</t>
  </si>
  <si>
    <t>פקדונות לא צמודים בדירוג -A+:BBB לתקופה של למעלה משנה</t>
  </si>
  <si>
    <t>DT525</t>
  </si>
  <si>
    <t>פקדונות נקובים במט"ח בדירוג -A+:BBB לתקופה של למעלה משנה</t>
  </si>
  <si>
    <t>DT526</t>
  </si>
  <si>
    <t>פקדונות צמודי מט"ח בדירוג -A+:BBB לתקופה של למעלה משנה</t>
  </si>
  <si>
    <t>DT527</t>
  </si>
  <si>
    <t>פקדונות אחרים בדירוג -A+:BBB</t>
  </si>
  <si>
    <t>DT629</t>
  </si>
  <si>
    <t>פקדונות צמודי מדד בדירוג נמוך לתקופה של שלושה חודשים ועד שנה</t>
  </si>
  <si>
    <t>DT530</t>
  </si>
  <si>
    <t>פקדונות לא צמודים בדירוג נמוך לתקופה של שלושה חודשים ועד שנה</t>
  </si>
  <si>
    <t>DT531</t>
  </si>
  <si>
    <t>פקדונות נקובים במט"ח בדירוג נמוך לתקופה של שלושה חודשים ועד שנה</t>
  </si>
  <si>
    <t>DT532</t>
  </si>
  <si>
    <t>פקדונות צמודי מט"ח בדירוג נמוך לתקופה של שלושה חודשים ועד שנה</t>
  </si>
  <si>
    <t>DT533</t>
  </si>
  <si>
    <t>פקדונות צמודי מדד בדירוג נמוך לתקופה של למעלה משנה</t>
  </si>
  <si>
    <t>DT534</t>
  </si>
  <si>
    <t>פקדונות לא צמודים בדירוג נמוך לתקופה של למעלה משנה</t>
  </si>
  <si>
    <t>DT535</t>
  </si>
  <si>
    <t>פקדונות נקובים במט"ח בדירוג נמוך לתקופה של למעלה משנה</t>
  </si>
  <si>
    <t>DT536</t>
  </si>
  <si>
    <t>פקדונות צמודי מט"ח בדירוג נמוך לתקופה של למעלה משנה</t>
  </si>
  <si>
    <t>DT537</t>
  </si>
  <si>
    <t>פקדונות אחרים בדירוג נמוך</t>
  </si>
  <si>
    <t>DT630</t>
  </si>
  <si>
    <t>פקדונות נקובים במט"ח בדירוג -A ומעלה</t>
  </si>
  <si>
    <t>DT631</t>
  </si>
  <si>
    <t>פקדונות נקובים במט"ח בדירוג +BBB:-BBB</t>
  </si>
  <si>
    <t>DT632</t>
  </si>
  <si>
    <t>פקדונות נקובים במט"ח בדירוג נמוך</t>
  </si>
  <si>
    <t>DT633</t>
  </si>
  <si>
    <t>מקרקעין מניבים</t>
  </si>
  <si>
    <t>DT111</t>
  </si>
  <si>
    <t>מקרקעין לא מניבים</t>
  </si>
  <si>
    <t>DT112</t>
  </si>
  <si>
    <t>מקרקעין מניבים בחו"ל</t>
  </si>
  <si>
    <t>DT113</t>
  </si>
  <si>
    <t>מקרקעין לא מניבים בחו"ל</t>
  </si>
  <si>
    <t>DT114</t>
  </si>
  <si>
    <t>התחייבות בגין מכירה בחסר</t>
  </si>
  <si>
    <t>DT116</t>
  </si>
  <si>
    <t>נ"ע סחירים אחרים ישראלים בחו"ל</t>
  </si>
  <si>
    <t>DT29</t>
  </si>
  <si>
    <t>נ"ע סחירים אחרים זרים בחו"ל</t>
  </si>
  <si>
    <t>DT31</t>
  </si>
  <si>
    <t>התחייבות בגין מכירה בחסר בחול</t>
  </si>
  <si>
    <t>DT117</t>
  </si>
  <si>
    <t>בניני משרדים שבשימוש הקופה</t>
  </si>
  <si>
    <t>DT115</t>
  </si>
  <si>
    <t>רכוש קבוע שאינו בנייני משרדים בשימוש הקופה</t>
  </si>
  <si>
    <t>DT62</t>
  </si>
  <si>
    <t>חייבים שונים</t>
  </si>
  <si>
    <t>DT54</t>
  </si>
  <si>
    <t>זכאים</t>
  </si>
  <si>
    <t>DT55</t>
  </si>
  <si>
    <t>זכאים מס הכנסה</t>
  </si>
  <si>
    <t>DT92</t>
  </si>
  <si>
    <t>עמיתים זכאים בגין החזרי מס</t>
  </si>
  <si>
    <t>DT353</t>
  </si>
  <si>
    <t>עמיתים זכאים בגין שיקים שמועד פרעונם עבר</t>
  </si>
  <si>
    <t>DT369</t>
  </si>
  <si>
    <t>סה"כ נכסי הקופה</t>
  </si>
  <si>
    <t>DE1</t>
  </si>
  <si>
    <t>בדיקה</t>
  </si>
  <si>
    <t>מזומנים ושווי מזומנים</t>
  </si>
  <si>
    <t>ממשלתי סחיר</t>
  </si>
  <si>
    <t>אג"ח סחיר</t>
  </si>
  <si>
    <t>מניות ואחרים</t>
  </si>
  <si>
    <t>פיקדונות והלוואות</t>
  </si>
  <si>
    <t>השקעות אחרות</t>
  </si>
  <si>
    <t>הפניקס גמל לבני 50 ומעלה</t>
  </si>
  <si>
    <t>הפניקס מרכזית לפיצויים</t>
  </si>
  <si>
    <t>הפניקס גמל אג"ח ללא מניות</t>
  </si>
  <si>
    <t>הפניקס גמולה מבטיחת תשואה</t>
  </si>
  <si>
    <t>הפניקס מרכזית לפיצויים עד 15% מניות</t>
  </si>
  <si>
    <t>הפניקס השתלמות אג"ח ללא מניות</t>
  </si>
  <si>
    <t>הפניקס  השתלמות לטווח קצר</t>
  </si>
  <si>
    <t>הפניקס השתלמות עד 25% מניות</t>
  </si>
  <si>
    <t>הפניקס השתלמות שקלי טווח קצר</t>
  </si>
  <si>
    <t>הפניקס גמל עד 15% מניות</t>
  </si>
  <si>
    <t>הפניקס גמל לבני 50 ומטה</t>
  </si>
  <si>
    <t>הפניקס השתלמות  אג"ח עד 15% מניות</t>
  </si>
  <si>
    <t>הפניקס מרכזית לפיצויים שקלי</t>
  </si>
  <si>
    <t>הפניקס קסם מרכזית לפיצויים מחקה מדדי מניות</t>
  </si>
  <si>
    <t>הפניקס מרכזית לפיצויים צמוד מדד</t>
  </si>
  <si>
    <t>הפניקס קסם מרכזית לפיצויים מחקה מדדים</t>
  </si>
  <si>
    <t>הפניקס קסם מרכזית לפיצויים מחקה מדדי אג"ח</t>
  </si>
  <si>
    <t>הפניקס גמל מסלולית לפיצויים רבת מסלולים</t>
  </si>
  <si>
    <t>הפניקס מרכזית לפיצויים שיקלי קצר</t>
  </si>
  <si>
    <t>הפניקס גמל פאסיבי לבמי 50 ומטה</t>
  </si>
  <si>
    <t>הפניקס גמל שקלי טווח קצר</t>
  </si>
  <si>
    <t>הפניקס גמל להשקעה אג"ח ללא מניות</t>
  </si>
  <si>
    <t>הפניקס גמל להשקעה אג"ח עד 15% מניות</t>
  </si>
  <si>
    <t>הפניקס גמל להשקעה מניות פאסיבי</t>
  </si>
  <si>
    <t>הפניקס גמל להשקעה כללי</t>
  </si>
  <si>
    <t>הפניקס גמל להשקעה כללי פאסיבי</t>
  </si>
  <si>
    <t>הפניקס חיסכון לכל ילד - סיכון מועט</t>
  </si>
  <si>
    <t>הפניקס חיסכון לכל ילד -  סיכון מוגבר</t>
  </si>
  <si>
    <t>הפניקס חיסכון לכל ילד -  סיכון בינוני</t>
  </si>
  <si>
    <t>הפניקס חיסכון לכל ילד - הלכה</t>
  </si>
  <si>
    <t>הפניקס  גמל מסלול לבני 50 עד 60</t>
  </si>
  <si>
    <t>הפניקס גמל מסלול מניות</t>
  </si>
  <si>
    <t>הפניקס השתלמות הלכה</t>
  </si>
  <si>
    <t>הפניקס השתלמות כללי</t>
  </si>
  <si>
    <t>הפניקס  השתלמות מניות</t>
  </si>
  <si>
    <t>הפניקס השתלמות פאסיבי-כללי</t>
  </si>
  <si>
    <t>הפניקס השתלמות מחקה מדד s&amp;p 500</t>
  </si>
  <si>
    <t>הפניקס  גמל פאסיבי לבני 50 עד 60</t>
  </si>
  <si>
    <t>הפניקס גמל פאסיבי לבני 60 ומעלה</t>
  </si>
  <si>
    <t>הפניקס גמל מחקה מדד s&amp;p 500</t>
  </si>
  <si>
    <t>הפניקס גמל להשקעה שקלי טווח קצר</t>
  </si>
  <si>
    <t>הפניקס גמל להשקעה מחקה מדד s&amp;p 500</t>
  </si>
  <si>
    <t>הפניקס  גמל שריעה</t>
  </si>
  <si>
    <t>הפניקס גמל להשקעה מניות</t>
  </si>
  <si>
    <t>הפניקס להשקעה שריעה</t>
  </si>
  <si>
    <t>הפניקס קופה לתשלום דמי מחלה</t>
  </si>
  <si>
    <t>הפניקס קופה מרכזית להשתתפות בפנסיה תקציבית</t>
  </si>
  <si>
    <t>הפניקס מרכזית לפיצויים רב מסלולית -סנונית</t>
  </si>
  <si>
    <t>הפניקס חיסכון לכל ילד מסלול שריעה</t>
  </si>
  <si>
    <t>הפניקס השתלמות שריעה</t>
  </si>
  <si>
    <t>513026484-00000000000102-0401-000</t>
  </si>
  <si>
    <t>513026484-00000000000801-0242-000</t>
  </si>
  <si>
    <t>513026484-00000000000102-0385-000</t>
  </si>
  <si>
    <t>513026484-00000000000123-0528-000</t>
  </si>
  <si>
    <t>513026484-00000000000801-0384-000</t>
  </si>
  <si>
    <t>513026484-00000000000399-0716-000</t>
  </si>
  <si>
    <t>513026484-00000000000399-0686-000</t>
  </si>
  <si>
    <t>513026484-00000000000399-1190-000</t>
  </si>
  <si>
    <t>513026484-00000000000399-0715-000</t>
  </si>
  <si>
    <t>513026484-00000000000102-0211-000</t>
  </si>
  <si>
    <t>513026484-00000000000102-9916-000</t>
  </si>
  <si>
    <t>513026484-00000000000399-1100-000</t>
  </si>
  <si>
    <t>513026484-00000000000801-0801-000</t>
  </si>
  <si>
    <t>513026484-00000000000801-0804-000</t>
  </si>
  <si>
    <t>513026484-00000000000801-0806-000</t>
  </si>
  <si>
    <t>513026484-00000000000801-8765-000</t>
  </si>
  <si>
    <t>513026484-00000000000801-8766-000</t>
  </si>
  <si>
    <t>513026484-00000000009417-9418-000</t>
  </si>
  <si>
    <t>513026484-00000000000801-9475-000</t>
  </si>
  <si>
    <t>513026484-00000000000102-9905-000</t>
  </si>
  <si>
    <t>513026484-00000000000102-9906-000</t>
  </si>
  <si>
    <t>513026484-00000000007904-7905-000</t>
  </si>
  <si>
    <t>513026484-00000000007904-7906-000</t>
  </si>
  <si>
    <t>513026484-00000000007904-7907-000</t>
  </si>
  <si>
    <t>513026484-00000000007904-7908-000</t>
  </si>
  <si>
    <t>513026484-00000000007904-7909-000</t>
  </si>
  <si>
    <t>513026484-00000000011309-11310-000</t>
  </si>
  <si>
    <t>513026484-00000000011309-11311-000</t>
  </si>
  <si>
    <t>513026484-00000000011309-11312-000</t>
  </si>
  <si>
    <t>513026484-00000000011309-11335-000</t>
  </si>
  <si>
    <t>513026484-00000000000102-0009529</t>
  </si>
  <si>
    <t>513026484-00000000000102-0000961</t>
  </si>
  <si>
    <t>513026484-00000000000399-0009528</t>
  </si>
  <si>
    <t>513026484-00000000000399-0000964</t>
  </si>
  <si>
    <t>513026484-00000000000399-0000968</t>
  </si>
  <si>
    <t>513026484-00000000000399-8629-000</t>
  </si>
  <si>
    <t>513026484-00000000000399-8630-000</t>
  </si>
  <si>
    <t>513026484-00000000000102-9917-000</t>
  </si>
  <si>
    <t>513026484-00000000000102-8624-000</t>
  </si>
  <si>
    <t>513026484-00000000000102-8626-000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</si>
</sst>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mm/yyyy"/>
    <numFmt numFmtId="165" formatCode="[$-10409]#,##0;\(#,##0\)"/>
    <numFmt numFmtId="166" formatCode="_ * #,##0.000_ ;_ * \-#,##0.000_ ;_ * &quot;-&quot;??_ ;_ @_ "/>
    <numFmt numFmtId="167" formatCode="0.00000"/>
  </numFmts>
  <fonts count="11" x14ac:knownFonts="1">
    <font>
      <sz val="11"/>
      <color theme="1"/>
      <name val="Arial"/>
      <family val="2"/>
      <charset val="177"/>
      <scheme val="minor"/>
    </font>
    <font>
      <b/>
      <sz val="12"/>
      <color indexed="10"/>
      <name val="Arial"/>
      <family val="2"/>
    </font>
    <font>
      <b/>
      <sz val="12"/>
      <color indexed="12"/>
      <name val="David"/>
      <family val="2"/>
      <charset val="177"/>
    </font>
    <font>
      <b/>
      <u/>
      <sz val="12"/>
      <color indexed="12"/>
      <name val="Davi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164" fontId="1" fillId="0" borderId="0" xfId="0" applyNumberFormat="1" applyFo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3" fontId="0" fillId="0" borderId="0" xfId="2" applyFont="1"/>
    <xf numFmtId="0" fontId="4" fillId="2" borderId="1" xfId="0" applyFont="1" applyFill="1" applyBorder="1"/>
    <xf numFmtId="1" fontId="4" fillId="0" borderId="2" xfId="2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165" fontId="0" fillId="2" borderId="1" xfId="3" applyNumberFormat="1" applyFont="1" applyFill="1" applyBorder="1" applyAlignment="1">
      <alignment horizontal="right" readingOrder="2"/>
    </xf>
    <xf numFmtId="0" fontId="6" fillId="0" borderId="0" xfId="0" applyFont="1"/>
    <xf numFmtId="166" fontId="0" fillId="0" borderId="0" xfId="0" applyNumberFormat="1"/>
    <xf numFmtId="167" fontId="0" fillId="0" borderId="0" xfId="0" applyNumberFormat="1"/>
    <xf numFmtId="0" fontId="7" fillId="0" borderId="0" xfId="0" applyFont="1"/>
    <xf numFmtId="10" fontId="8" fillId="0" borderId="0" xfId="1" applyNumberFormat="1" applyFont="1"/>
    <xf numFmtId="0" fontId="0" fillId="0" borderId="0" xfId="0" applyFill="1" applyAlignment="1">
      <alignment horizontal="right"/>
    </xf>
    <xf numFmtId="0" fontId="0" fillId="0" borderId="0" xfId="0" applyFill="1"/>
    <xf numFmtId="164" fontId="10" fillId="0" borderId="0" xfId="0" applyNumberFormat="1" applyFont="1" applyFill="1" applyAlignment="1">
      <alignment horizontal="right"/>
    </xf>
  </cellXfs>
  <cellStyles count="4">
    <cellStyle name="Comma" xfId="2" builtinId="3"/>
    <cellStyle name="Normal" xfId="0" builtinId="0"/>
    <cellStyle name="Normal_מסלולים 1.4.19" xfId="3" xr:uid="{00000000-0005-0000-0000-000002000000}"/>
    <cellStyle name="Percent" xfId="1" builtinId="5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0</xdr:rowOff>
    </xdr:from>
    <xdr:to>
      <xdr:col>3</xdr:col>
      <xdr:colOff>257175</xdr:colOff>
      <xdr:row>3</xdr:row>
      <xdr:rowOff>31623</xdr:rowOff>
    </xdr:to>
    <xdr:sp macro="[1]!Module1.מאקרו1" textlink="" fLocksText="0">
      <xdr:nvSpPr>
        <xdr:cNvPr id="2" name="הסבר מלבני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0175" y="0"/>
          <a:ext cx="914400" cy="609600"/>
        </a:xfrm>
        <a:prstGeom prst="wedgeRect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r" rtl="1"/>
          <a:r>
            <a:rPr lang="he-IL" sz="1200" b="1">
              <a:solidFill>
                <a:sysClr val="windowText" lastClr="000000"/>
              </a:solidFill>
            </a:rPr>
            <a:t>אוצר לאתר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nesfs01\users\GEMEL\QPRO\KOPEL\2018\&#1502;&#1511;&#1512;&#1493;\&#1488;&#1493;&#1510;&#1512;%20&#1500;&#1488;&#1514;&#1512;%20&#1502;&#1511;&#1512;&#1493;%20&#1513;&#1512;&#1493;&#15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216"/>
      <sheetName val="גיליון218"/>
      <sheetName val="גיליון220"/>
      <sheetName val="גיליון222"/>
      <sheetName val="גיליון224"/>
      <sheetName val="גיליון226"/>
      <sheetName val="אוצר לאתר דש"/>
      <sheetName val="אוצר לאתר כולם חוץ מדש"/>
      <sheetName val="אוצר לאתר חני ומור"/>
      <sheetName val="אוצר לאתר מקרו שרון"/>
    </sheetNames>
    <definedNames>
      <definedName name="Module1.מאקרו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58"/>
  <sheetViews>
    <sheetView rightToLeft="1" tabSelected="1" workbookViewId="0">
      <selection activeCell="A3" sqref="A3"/>
    </sheetView>
  </sheetViews>
  <sheetFormatPr defaultRowHeight="14.25" x14ac:dyDescent="0.2"/>
  <sheetData>
    <row r="1" spans="1:54" ht="15.75" x14ac:dyDescent="0.25">
      <c r="A1" s="18"/>
      <c r="B1" s="1"/>
      <c r="C1" s="1"/>
      <c r="D1" s="1"/>
      <c r="E1">
        <v>6</v>
      </c>
      <c r="F1">
        <v>10</v>
      </c>
      <c r="G1">
        <v>30</v>
      </c>
      <c r="H1">
        <v>50</v>
      </c>
      <c r="I1">
        <v>93</v>
      </c>
      <c r="J1">
        <v>99</v>
      </c>
      <c r="K1">
        <v>100</v>
      </c>
      <c r="L1">
        <v>101</v>
      </c>
      <c r="M1">
        <v>102</v>
      </c>
      <c r="N1">
        <v>121</v>
      </c>
      <c r="O1">
        <v>122</v>
      </c>
      <c r="P1">
        <v>142</v>
      </c>
      <c r="Q1">
        <v>164</v>
      </c>
      <c r="R1">
        <v>167</v>
      </c>
      <c r="S1">
        <v>169</v>
      </c>
      <c r="T1">
        <v>425</v>
      </c>
      <c r="U1">
        <v>426</v>
      </c>
      <c r="V1">
        <v>499</v>
      </c>
      <c r="W1">
        <v>519</v>
      </c>
      <c r="X1">
        <v>525</v>
      </c>
      <c r="Y1">
        <v>526</v>
      </c>
      <c r="Z1">
        <v>570</v>
      </c>
      <c r="AA1">
        <v>571</v>
      </c>
      <c r="AB1">
        <v>572</v>
      </c>
      <c r="AC1">
        <v>573</v>
      </c>
      <c r="AD1">
        <v>574</v>
      </c>
      <c r="AE1">
        <v>628</v>
      </c>
      <c r="AF1">
        <v>629</v>
      </c>
      <c r="AG1">
        <v>631</v>
      </c>
      <c r="AH1">
        <v>632</v>
      </c>
      <c r="AI1">
        <v>658</v>
      </c>
      <c r="AJ1">
        <v>660</v>
      </c>
      <c r="AK1">
        <v>662</v>
      </c>
      <c r="AL1">
        <v>664</v>
      </c>
      <c r="AM1">
        <v>666</v>
      </c>
      <c r="AN1">
        <v>726</v>
      </c>
      <c r="AO1">
        <v>737</v>
      </c>
      <c r="AP1">
        <v>805</v>
      </c>
      <c r="AQ1">
        <v>807</v>
      </c>
      <c r="AR1">
        <v>827</v>
      </c>
      <c r="AS1">
        <v>575</v>
      </c>
      <c r="AT1">
        <v>576</v>
      </c>
      <c r="AU1" s="7">
        <v>828</v>
      </c>
      <c r="AV1" s="7">
        <v>844</v>
      </c>
      <c r="AW1" s="7">
        <v>839</v>
      </c>
      <c r="AX1" s="7">
        <v>857</v>
      </c>
      <c r="AY1" s="7">
        <v>851</v>
      </c>
      <c r="AZ1" s="7">
        <v>849</v>
      </c>
      <c r="BA1" s="7">
        <v>846</v>
      </c>
      <c r="BB1" s="7">
        <v>834</v>
      </c>
    </row>
    <row r="2" spans="1:54" x14ac:dyDescent="0.2">
      <c r="A2" s="19"/>
      <c r="E2" s="8">
        <v>401</v>
      </c>
      <c r="F2" s="8">
        <v>242</v>
      </c>
      <c r="G2" s="8">
        <v>385</v>
      </c>
      <c r="H2" s="8">
        <v>528</v>
      </c>
      <c r="I2" s="8">
        <v>384</v>
      </c>
      <c r="J2" s="8">
        <v>716</v>
      </c>
      <c r="K2" s="8">
        <v>686</v>
      </c>
      <c r="L2" s="8">
        <v>1190</v>
      </c>
      <c r="M2" s="8">
        <v>715</v>
      </c>
      <c r="N2" s="8">
        <v>211</v>
      </c>
      <c r="O2" s="8">
        <v>9916</v>
      </c>
      <c r="P2" s="8">
        <v>1100</v>
      </c>
      <c r="Q2" s="8">
        <v>801</v>
      </c>
      <c r="R2" s="8">
        <v>804</v>
      </c>
      <c r="S2" s="8">
        <v>806</v>
      </c>
      <c r="T2" s="8">
        <v>8765</v>
      </c>
      <c r="U2" s="8">
        <v>8766</v>
      </c>
      <c r="V2" s="8">
        <v>9418</v>
      </c>
      <c r="W2" s="8">
        <v>9475</v>
      </c>
      <c r="X2" s="8">
        <v>9905</v>
      </c>
      <c r="Y2" s="8">
        <v>9906</v>
      </c>
      <c r="Z2" s="8">
        <v>7905</v>
      </c>
      <c r="AA2" s="8">
        <v>7906</v>
      </c>
      <c r="AB2" s="8">
        <v>7907</v>
      </c>
      <c r="AC2" s="8">
        <v>7908</v>
      </c>
      <c r="AD2" s="8">
        <v>7909</v>
      </c>
      <c r="AE2" s="8">
        <v>11310</v>
      </c>
      <c r="AF2" s="8">
        <v>11311</v>
      </c>
      <c r="AG2" s="8">
        <v>11312</v>
      </c>
      <c r="AH2" s="8">
        <v>11335</v>
      </c>
      <c r="AI2" s="8">
        <v>9529</v>
      </c>
      <c r="AJ2" s="8">
        <v>961</v>
      </c>
      <c r="AK2" s="8">
        <v>9528</v>
      </c>
      <c r="AL2" s="8">
        <v>964</v>
      </c>
      <c r="AM2" s="8">
        <v>968</v>
      </c>
      <c r="AN2" s="8">
        <v>8629</v>
      </c>
      <c r="AO2" s="8">
        <v>13264</v>
      </c>
      <c r="AP2" s="8">
        <v>9917</v>
      </c>
      <c r="AQ2" s="8">
        <v>8624</v>
      </c>
      <c r="AR2" s="8">
        <v>13263</v>
      </c>
      <c r="AS2" s="8">
        <v>13209</v>
      </c>
      <c r="AT2" s="8">
        <v>13250</v>
      </c>
      <c r="AU2" s="9">
        <v>2049</v>
      </c>
      <c r="AV2" s="10">
        <v>7975</v>
      </c>
      <c r="AW2" s="10">
        <v>8004</v>
      </c>
      <c r="AX2" s="9">
        <v>1008</v>
      </c>
      <c r="AY2" s="9">
        <v>9484</v>
      </c>
      <c r="AZ2" s="9">
        <v>682</v>
      </c>
      <c r="BA2" s="9">
        <v>11352</v>
      </c>
      <c r="BB2" s="9">
        <v>2058</v>
      </c>
    </row>
    <row r="3" spans="1:54" ht="15.75" x14ac:dyDescent="0.25">
      <c r="A3" s="20">
        <v>44682</v>
      </c>
      <c r="B3" s="1"/>
      <c r="C3" s="1"/>
      <c r="D3" s="1"/>
      <c r="E3" t="s">
        <v>615</v>
      </c>
      <c r="F3" t="s">
        <v>616</v>
      </c>
      <c r="G3" t="s">
        <v>617</v>
      </c>
      <c r="H3" t="s">
        <v>618</v>
      </c>
      <c r="I3" t="s">
        <v>619</v>
      </c>
      <c r="J3" t="s">
        <v>620</v>
      </c>
      <c r="K3" t="s">
        <v>621</v>
      </c>
      <c r="L3" t="s">
        <v>622</v>
      </c>
      <c r="M3" t="s">
        <v>623</v>
      </c>
      <c r="N3" t="s">
        <v>624</v>
      </c>
      <c r="O3" t="s">
        <v>625</v>
      </c>
      <c r="P3" t="s">
        <v>626</v>
      </c>
      <c r="Q3" t="s">
        <v>627</v>
      </c>
      <c r="R3" t="s">
        <v>628</v>
      </c>
      <c r="S3" t="s">
        <v>629</v>
      </c>
      <c r="T3" t="s">
        <v>630</v>
      </c>
      <c r="U3" t="s">
        <v>631</v>
      </c>
      <c r="V3" t="s">
        <v>632</v>
      </c>
      <c r="W3" t="s">
        <v>633</v>
      </c>
      <c r="X3" t="s">
        <v>634</v>
      </c>
      <c r="Y3" t="s">
        <v>635</v>
      </c>
      <c r="Z3" t="s">
        <v>636</v>
      </c>
      <c r="AA3" t="s">
        <v>637</v>
      </c>
      <c r="AB3" t="s">
        <v>638</v>
      </c>
      <c r="AC3" t="s">
        <v>639</v>
      </c>
      <c r="AD3" t="s">
        <v>640</v>
      </c>
      <c r="AE3" t="s">
        <v>641</v>
      </c>
      <c r="AF3" t="s">
        <v>642</v>
      </c>
      <c r="AG3" t="s">
        <v>643</v>
      </c>
      <c r="AH3" t="s">
        <v>644</v>
      </c>
      <c r="AI3" t="s">
        <v>645</v>
      </c>
      <c r="AJ3" t="s">
        <v>646</v>
      </c>
      <c r="AK3" t="s">
        <v>647</v>
      </c>
      <c r="AL3" t="s">
        <v>648</v>
      </c>
      <c r="AM3" t="s">
        <v>649</v>
      </c>
      <c r="AN3" t="s">
        <v>650</v>
      </c>
      <c r="AO3" t="s">
        <v>651</v>
      </c>
      <c r="AP3" t="s">
        <v>652</v>
      </c>
      <c r="AQ3" t="s">
        <v>653</v>
      </c>
      <c r="AR3" t="s">
        <v>654</v>
      </c>
      <c r="AS3" t="s">
        <v>655</v>
      </c>
      <c r="AT3" t="s">
        <v>656</v>
      </c>
      <c r="AU3" s="11" t="s">
        <v>657</v>
      </c>
      <c r="AV3" s="12" t="s">
        <v>658</v>
      </c>
      <c r="AW3" s="11" t="s">
        <v>659</v>
      </c>
      <c r="AX3" s="11" t="s">
        <v>660</v>
      </c>
      <c r="AY3" s="11" t="s">
        <v>661</v>
      </c>
      <c r="AZ3" s="11" t="s">
        <v>662</v>
      </c>
      <c r="BA3" s="11" t="s">
        <v>663</v>
      </c>
      <c r="BB3" s="11" t="s">
        <v>664</v>
      </c>
    </row>
    <row r="4" spans="1:54" ht="15.75" x14ac:dyDescent="0.25">
      <c r="A4" s="4"/>
      <c r="B4" s="2"/>
      <c r="C4" s="2" t="s">
        <v>0</v>
      </c>
      <c r="D4" s="3" t="s">
        <v>1</v>
      </c>
      <c r="E4" s="13" t="s">
        <v>665</v>
      </c>
      <c r="F4" s="13" t="s">
        <v>666</v>
      </c>
      <c r="G4" s="13" t="s">
        <v>667</v>
      </c>
      <c r="H4" s="13" t="s">
        <v>668</v>
      </c>
      <c r="I4" s="13" t="s">
        <v>669</v>
      </c>
      <c r="J4" s="13" t="s">
        <v>670</v>
      </c>
      <c r="K4" s="13" t="s">
        <v>671</v>
      </c>
      <c r="L4" s="13" t="s">
        <v>672</v>
      </c>
      <c r="M4" s="13" t="s">
        <v>673</v>
      </c>
      <c r="N4" s="13" t="s">
        <v>674</v>
      </c>
      <c r="O4" s="13" t="s">
        <v>675</v>
      </c>
      <c r="P4" s="13" t="s">
        <v>676</v>
      </c>
      <c r="Q4" s="13" t="s">
        <v>677</v>
      </c>
      <c r="R4" s="13" t="s">
        <v>678</v>
      </c>
      <c r="S4" s="13" t="s">
        <v>679</v>
      </c>
      <c r="T4" s="13" t="s">
        <v>680</v>
      </c>
      <c r="U4" s="13" t="s">
        <v>681</v>
      </c>
      <c r="V4" s="13" t="s">
        <v>682</v>
      </c>
      <c r="W4" s="13" t="s">
        <v>683</v>
      </c>
      <c r="X4" s="13" t="s">
        <v>684</v>
      </c>
      <c r="Y4" s="13" t="s">
        <v>685</v>
      </c>
      <c r="Z4" s="13" t="s">
        <v>686</v>
      </c>
      <c r="AA4" s="13" t="s">
        <v>687</v>
      </c>
      <c r="AB4" s="13" t="s">
        <v>688</v>
      </c>
      <c r="AC4" s="13" t="s">
        <v>689</v>
      </c>
      <c r="AD4" s="13" t="s">
        <v>690</v>
      </c>
      <c r="AE4" s="13" t="s">
        <v>691</v>
      </c>
      <c r="AF4" s="13" t="s">
        <v>692</v>
      </c>
      <c r="AG4" s="13" t="s">
        <v>693</v>
      </c>
      <c r="AH4" s="13" t="s">
        <v>694</v>
      </c>
      <c r="AI4" s="13" t="s">
        <v>695</v>
      </c>
      <c r="AJ4" s="13" t="s">
        <v>696</v>
      </c>
      <c r="AK4" s="13" t="s">
        <v>697</v>
      </c>
      <c r="AL4" s="13" t="s">
        <v>698</v>
      </c>
      <c r="AM4" s="13" t="s">
        <v>699</v>
      </c>
      <c r="AN4" s="13" t="s">
        <v>700</v>
      </c>
      <c r="AO4" s="13" t="s">
        <v>701</v>
      </c>
      <c r="AP4" s="13" t="s">
        <v>702</v>
      </c>
      <c r="AQ4" s="13" t="s">
        <v>703</v>
      </c>
      <c r="AR4" s="13" t="s">
        <v>704</v>
      </c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15.75" x14ac:dyDescent="0.25">
      <c r="A5" s="4" t="s">
        <v>2</v>
      </c>
      <c r="B5" s="4" t="s">
        <v>3</v>
      </c>
      <c r="C5" s="5">
        <v>1</v>
      </c>
      <c r="D5" s="5">
        <v>1</v>
      </c>
      <c r="E5" s="5">
        <v>127629.62</v>
      </c>
      <c r="F5" s="5">
        <v>24899.438999999998</v>
      </c>
      <c r="G5" s="5">
        <v>5303.7870000000003</v>
      </c>
      <c r="H5" s="5">
        <v>11.996</v>
      </c>
      <c r="I5" s="5">
        <v>1715.3530000000001</v>
      </c>
      <c r="J5" s="5">
        <v>3513.6579999999999</v>
      </c>
      <c r="K5" s="5">
        <v>163385.05499999999</v>
      </c>
      <c r="L5" s="5">
        <v>14785.349</v>
      </c>
      <c r="M5" s="5">
        <v>1968.0609999999999</v>
      </c>
      <c r="N5" s="5">
        <v>27360.39</v>
      </c>
      <c r="O5" s="5">
        <v>344005.23100000003</v>
      </c>
      <c r="P5" s="5">
        <v>30794.973999999998</v>
      </c>
      <c r="Q5" s="5">
        <v>3.0089999999999999</v>
      </c>
      <c r="R5" s="5">
        <v>227.78800000000001</v>
      </c>
      <c r="S5" s="5">
        <v>19.760999999999999</v>
      </c>
      <c r="T5" s="5">
        <v>247.58099999999999</v>
      </c>
      <c r="U5" s="5">
        <v>158.86000000000001</v>
      </c>
      <c r="V5" s="5">
        <v>8392.8189999999995</v>
      </c>
      <c r="W5" s="5">
        <v>3.028</v>
      </c>
      <c r="X5" s="5">
        <v>2879.4949999999999</v>
      </c>
      <c r="Y5" s="5">
        <v>1238.8309999999999</v>
      </c>
      <c r="Z5" s="5">
        <v>405.68099999999998</v>
      </c>
      <c r="AA5" s="5">
        <v>3676.4659999999999</v>
      </c>
      <c r="AB5" s="5">
        <v>9585.5059999999994</v>
      </c>
      <c r="AC5" s="5">
        <v>56667.59</v>
      </c>
      <c r="AD5" s="5">
        <v>1527.1320000000001</v>
      </c>
      <c r="AE5" s="5">
        <v>3153.6129999999998</v>
      </c>
      <c r="AF5" s="5">
        <v>5402.6970000000001</v>
      </c>
      <c r="AG5" s="5">
        <v>3886.9830000000002</v>
      </c>
      <c r="AH5" s="5">
        <v>452.76</v>
      </c>
      <c r="AI5" s="5">
        <v>145906.15900000001</v>
      </c>
      <c r="AJ5" s="5">
        <v>60653.02</v>
      </c>
      <c r="AK5" s="5">
        <v>2467.0079999999998</v>
      </c>
      <c r="AL5" s="5">
        <v>398417.57900000003</v>
      </c>
      <c r="AM5" s="5">
        <v>103747.68799999999</v>
      </c>
      <c r="AN5" s="5">
        <v>9968.2260000000006</v>
      </c>
      <c r="AO5" s="5">
        <v>65098.478000000003</v>
      </c>
      <c r="AP5" s="5">
        <v>8989.0439999999999</v>
      </c>
      <c r="AQ5" s="5">
        <v>4273.2860000000001</v>
      </c>
      <c r="AR5" s="5">
        <v>53278.538</v>
      </c>
      <c r="AS5" s="5">
        <v>217.83799999999999</v>
      </c>
      <c r="AT5" s="5">
        <v>19753.334999999999</v>
      </c>
      <c r="AU5" s="5">
        <v>10.757</v>
      </c>
      <c r="AV5" s="5">
        <v>18182.03</v>
      </c>
      <c r="AW5" s="5">
        <v>1681.626</v>
      </c>
      <c r="AX5" s="5">
        <v>103.35</v>
      </c>
      <c r="AY5" s="5">
        <v>7.7939999999999996</v>
      </c>
      <c r="AZ5" s="5">
        <v>12052.636</v>
      </c>
      <c r="BA5" s="5">
        <v>3913.1309999999999</v>
      </c>
      <c r="BB5" s="5">
        <v>1065.759</v>
      </c>
    </row>
    <row r="6" spans="1:54" ht="15.75" x14ac:dyDescent="0.25">
      <c r="A6" s="4" t="s">
        <v>4</v>
      </c>
      <c r="B6" s="4" t="s">
        <v>5</v>
      </c>
      <c r="C6" s="5">
        <v>1</v>
      </c>
      <c r="D6" s="5">
        <v>1</v>
      </c>
      <c r="E6" s="5">
        <v>42117.004999999997</v>
      </c>
      <c r="F6" s="5">
        <v>8460.1139999999996</v>
      </c>
      <c r="G6" s="5">
        <v>13633.55</v>
      </c>
      <c r="H6" s="5">
        <v>637.81299999999999</v>
      </c>
      <c r="I6" s="5">
        <v>3294.59</v>
      </c>
      <c r="J6" s="5">
        <v>3917.7719999999999</v>
      </c>
      <c r="K6" s="5">
        <v>65285.553</v>
      </c>
      <c r="L6" s="5">
        <v>9642.2610000000004</v>
      </c>
      <c r="M6" s="5">
        <v>0</v>
      </c>
      <c r="N6" s="5">
        <v>21014.67</v>
      </c>
      <c r="O6" s="5">
        <v>93473.633000000002</v>
      </c>
      <c r="P6" s="5">
        <v>29655.808000000001</v>
      </c>
      <c r="Q6" s="5">
        <v>0</v>
      </c>
      <c r="R6" s="5">
        <v>82.224999999999994</v>
      </c>
      <c r="S6" s="5">
        <v>484.55099999999999</v>
      </c>
      <c r="T6" s="5">
        <v>75.399000000000001</v>
      </c>
      <c r="U6" s="5">
        <v>1096.6379999999999</v>
      </c>
      <c r="V6" s="5">
        <v>2750.703</v>
      </c>
      <c r="W6" s="5">
        <v>0</v>
      </c>
      <c r="X6" s="5">
        <v>791.649</v>
      </c>
      <c r="Y6" s="5">
        <v>0</v>
      </c>
      <c r="Z6" s="5">
        <v>322.27800000000002</v>
      </c>
      <c r="AA6" s="5">
        <v>1155.2270000000001</v>
      </c>
      <c r="AB6" s="5">
        <v>3903.2840000000001</v>
      </c>
      <c r="AC6" s="5">
        <v>16163.981</v>
      </c>
      <c r="AD6" s="5">
        <v>447.50599999999997</v>
      </c>
      <c r="AE6" s="5">
        <v>2903.2979999999998</v>
      </c>
      <c r="AF6" s="5">
        <v>2057.3490000000002</v>
      </c>
      <c r="AG6" s="5">
        <v>1183.21</v>
      </c>
      <c r="AH6" s="5">
        <v>271.75799999999998</v>
      </c>
      <c r="AI6" s="5">
        <v>44808.826999999997</v>
      </c>
      <c r="AJ6" s="5">
        <v>13281.037</v>
      </c>
      <c r="AK6" s="5">
        <v>1002.253</v>
      </c>
      <c r="AL6" s="5">
        <v>106154.345</v>
      </c>
      <c r="AM6" s="5">
        <v>22469.91</v>
      </c>
      <c r="AN6" s="5">
        <v>3301.1060000000002</v>
      </c>
      <c r="AO6" s="5">
        <v>7243.7529999999997</v>
      </c>
      <c r="AP6" s="5">
        <v>3107.0650000000001</v>
      </c>
      <c r="AQ6" s="5">
        <v>1208.1980000000001</v>
      </c>
      <c r="AR6" s="5">
        <v>3608.8490000000002</v>
      </c>
      <c r="AS6" s="5">
        <v>0</v>
      </c>
      <c r="AT6" s="5">
        <v>1228.7059999999999</v>
      </c>
      <c r="AU6" s="5">
        <v>1778.777</v>
      </c>
      <c r="AV6" s="5">
        <v>2337.0250000000001</v>
      </c>
      <c r="AW6" s="5">
        <v>861.16600000000005</v>
      </c>
      <c r="AX6" s="5">
        <v>18.468</v>
      </c>
      <c r="AY6" s="5">
        <v>1.0309999999999999</v>
      </c>
      <c r="AZ6" s="5">
        <v>2855.18</v>
      </c>
      <c r="BA6" s="5">
        <v>2140.0709999999999</v>
      </c>
      <c r="BB6" s="5">
        <v>2777.8679999999999</v>
      </c>
    </row>
    <row r="7" spans="1:54" ht="15.75" x14ac:dyDescent="0.25">
      <c r="A7" s="4" t="s">
        <v>6</v>
      </c>
      <c r="B7" s="4" t="s">
        <v>7</v>
      </c>
      <c r="C7" s="5">
        <v>1</v>
      </c>
      <c r="D7" s="5">
        <v>1</v>
      </c>
      <c r="E7" s="5">
        <v>213060.755</v>
      </c>
      <c r="F7" s="5">
        <v>14496.352000000001</v>
      </c>
      <c r="G7" s="5">
        <v>27397.379000000001</v>
      </c>
      <c r="H7" s="5">
        <v>1669.943</v>
      </c>
      <c r="I7" s="5">
        <v>4115.326</v>
      </c>
      <c r="J7" s="5">
        <v>22305.778999999999</v>
      </c>
      <c r="K7" s="5">
        <v>105492.677</v>
      </c>
      <c r="L7" s="5">
        <v>19727.206999999999</v>
      </c>
      <c r="M7" s="5">
        <v>11661.852999999999</v>
      </c>
      <c r="N7" s="5">
        <v>51637.425999999999</v>
      </c>
      <c r="O7" s="5">
        <v>157140.45800000001</v>
      </c>
      <c r="P7" s="5">
        <v>54896.341</v>
      </c>
      <c r="Q7" s="5">
        <v>524.80899999999997</v>
      </c>
      <c r="R7" s="5">
        <v>766.67600000000004</v>
      </c>
      <c r="S7" s="5">
        <v>244.96</v>
      </c>
      <c r="T7" s="5">
        <v>689.68600000000004</v>
      </c>
      <c r="U7" s="5">
        <v>905.41</v>
      </c>
      <c r="V7" s="5">
        <v>3926.1849999999999</v>
      </c>
      <c r="W7" s="5">
        <v>43.055999999999997</v>
      </c>
      <c r="X7" s="5">
        <v>7715.7269999999999</v>
      </c>
      <c r="Y7" s="5">
        <v>10955.661</v>
      </c>
      <c r="Z7" s="5">
        <v>3536.9459999999999</v>
      </c>
      <c r="AA7" s="5">
        <v>5992.5110000000004</v>
      </c>
      <c r="AB7" s="5">
        <v>26652.466</v>
      </c>
      <c r="AC7" s="5">
        <v>37878.620000000003</v>
      </c>
      <c r="AD7" s="5">
        <v>4003.424</v>
      </c>
      <c r="AE7" s="5">
        <v>12805.023999999999</v>
      </c>
      <c r="AF7" s="5">
        <v>12268.85</v>
      </c>
      <c r="AG7" s="5">
        <v>2983.2260000000001</v>
      </c>
      <c r="AH7" s="5">
        <v>1006.157</v>
      </c>
      <c r="AI7" s="5">
        <v>125011.355</v>
      </c>
      <c r="AJ7" s="5">
        <v>23715.212</v>
      </c>
      <c r="AK7" s="5">
        <v>3896.7919999999999</v>
      </c>
      <c r="AL7" s="5">
        <v>387088.467</v>
      </c>
      <c r="AM7" s="5">
        <v>39552.413</v>
      </c>
      <c r="AN7" s="5">
        <v>25809.996999999999</v>
      </c>
      <c r="AO7" s="5">
        <v>35048.79</v>
      </c>
      <c r="AP7" s="5">
        <v>25133.599999999999</v>
      </c>
      <c r="AQ7" s="5">
        <v>12676.576999999999</v>
      </c>
      <c r="AR7" s="5">
        <v>29115.013999999999</v>
      </c>
      <c r="AS7" s="5">
        <v>1251.1379999999999</v>
      </c>
      <c r="AT7" s="5">
        <v>13795.439</v>
      </c>
      <c r="AU7" s="5">
        <v>0</v>
      </c>
      <c r="AV7" s="5">
        <v>751.42899999999997</v>
      </c>
      <c r="AW7" s="5">
        <v>0</v>
      </c>
      <c r="AX7" s="5">
        <v>36.679000000000002</v>
      </c>
      <c r="AY7" s="5">
        <v>0</v>
      </c>
      <c r="AZ7" s="5">
        <v>750.56</v>
      </c>
      <c r="BA7" s="5">
        <v>0</v>
      </c>
      <c r="BB7" s="5">
        <v>0</v>
      </c>
    </row>
    <row r="8" spans="1:54" ht="15.75" x14ac:dyDescent="0.25">
      <c r="A8" s="4" t="s">
        <v>8</v>
      </c>
      <c r="B8" s="4" t="s">
        <v>9</v>
      </c>
      <c r="C8" s="5">
        <v>1</v>
      </c>
      <c r="D8" s="5">
        <v>1</v>
      </c>
      <c r="E8" s="5">
        <v>273367.467</v>
      </c>
      <c r="F8" s="5">
        <v>47957.902000000002</v>
      </c>
      <c r="G8" s="5">
        <v>210.10900000000001</v>
      </c>
      <c r="H8" s="5">
        <v>0</v>
      </c>
      <c r="I8" s="5">
        <v>2993.5650000000001</v>
      </c>
      <c r="J8" s="5">
        <v>115.458</v>
      </c>
      <c r="K8" s="5">
        <v>320408.147</v>
      </c>
      <c r="L8" s="5">
        <v>23994.936000000002</v>
      </c>
      <c r="M8" s="5">
        <v>38853.197</v>
      </c>
      <c r="N8" s="5">
        <v>44207.635999999999</v>
      </c>
      <c r="O8" s="5">
        <v>681628.76300000004</v>
      </c>
      <c r="P8" s="5">
        <v>50696.089</v>
      </c>
      <c r="Q8" s="5">
        <v>0</v>
      </c>
      <c r="R8" s="5">
        <v>2506.7429999999999</v>
      </c>
      <c r="S8" s="5">
        <v>6.31</v>
      </c>
      <c r="T8" s="5">
        <v>2895.069</v>
      </c>
      <c r="U8" s="5">
        <v>1384.3030000000001</v>
      </c>
      <c r="V8" s="5">
        <v>15932.114</v>
      </c>
      <c r="W8" s="5">
        <v>0</v>
      </c>
      <c r="X8" s="5">
        <v>31463.875</v>
      </c>
      <c r="Y8" s="5">
        <v>24397.474999999999</v>
      </c>
      <c r="Z8" s="5">
        <v>32.152000000000001</v>
      </c>
      <c r="AA8" s="5">
        <v>5360.2569999999996</v>
      </c>
      <c r="AB8" s="5">
        <v>96497.312000000005</v>
      </c>
      <c r="AC8" s="5">
        <v>121678.30899999999</v>
      </c>
      <c r="AD8" s="5">
        <v>16447.491999999998</v>
      </c>
      <c r="AE8" s="5">
        <v>78.673000000000002</v>
      </c>
      <c r="AF8" s="5">
        <v>51714.707999999999</v>
      </c>
      <c r="AG8" s="5">
        <v>7234.5609999999997</v>
      </c>
      <c r="AH8" s="5">
        <v>4034.377</v>
      </c>
      <c r="AI8" s="5">
        <v>310865.50900000002</v>
      </c>
      <c r="AJ8" s="5">
        <v>123510.825</v>
      </c>
      <c r="AK8" s="5">
        <v>17711.758999999998</v>
      </c>
      <c r="AL8" s="5">
        <v>805014.77</v>
      </c>
      <c r="AM8" s="5">
        <v>211282.386</v>
      </c>
      <c r="AN8" s="5">
        <v>110206.55100000001</v>
      </c>
      <c r="AO8" s="5">
        <v>1398791.3389999999</v>
      </c>
      <c r="AP8" s="5">
        <v>99518.945999999996</v>
      </c>
      <c r="AQ8" s="5">
        <v>45704.35</v>
      </c>
      <c r="AR8" s="5">
        <v>1144800.352</v>
      </c>
      <c r="AS8" s="5">
        <v>4300.0320000000002</v>
      </c>
      <c r="AT8" s="5">
        <v>424465.35</v>
      </c>
      <c r="AU8" s="5">
        <v>0</v>
      </c>
      <c r="AV8" s="5">
        <v>22036.141</v>
      </c>
      <c r="AW8" s="5">
        <v>0</v>
      </c>
      <c r="AX8" s="5">
        <v>151.61099999999999</v>
      </c>
      <c r="AY8" s="5">
        <v>0</v>
      </c>
      <c r="AZ8" s="5">
        <v>1172.2529999999999</v>
      </c>
      <c r="BA8" s="5">
        <v>0</v>
      </c>
      <c r="BB8" s="5">
        <v>0</v>
      </c>
    </row>
    <row r="9" spans="1:54" ht="15.75" x14ac:dyDescent="0.25">
      <c r="A9" s="4" t="s">
        <v>10</v>
      </c>
      <c r="B9" s="4" t="s">
        <v>11</v>
      </c>
      <c r="C9" s="5">
        <v>1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</row>
    <row r="10" spans="1:54" ht="15.75" x14ac:dyDescent="0.25">
      <c r="A10" s="4" t="s">
        <v>12</v>
      </c>
      <c r="B10" s="4" t="s">
        <v>13</v>
      </c>
      <c r="C10" s="5">
        <v>1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</row>
    <row r="11" spans="1:54" ht="15.75" x14ac:dyDescent="0.25">
      <c r="A11" s="4" t="s">
        <v>14</v>
      </c>
      <c r="B11" s="4" t="s">
        <v>15</v>
      </c>
      <c r="C11" s="5">
        <v>1</v>
      </c>
      <c r="D11" s="5">
        <v>1</v>
      </c>
      <c r="E11" s="5">
        <v>46794.315000000002</v>
      </c>
      <c r="F11" s="5">
        <v>9247.0779999999995</v>
      </c>
      <c r="G11" s="5">
        <v>3600.8670000000002</v>
      </c>
      <c r="H11" s="5">
        <v>0</v>
      </c>
      <c r="I11" s="5">
        <v>934.35599999999999</v>
      </c>
      <c r="J11" s="5">
        <v>2346.9290000000001</v>
      </c>
      <c r="K11" s="5">
        <v>60655.618000000002</v>
      </c>
      <c r="L11" s="5">
        <v>7529.4440000000004</v>
      </c>
      <c r="M11" s="5">
        <v>0</v>
      </c>
      <c r="N11" s="5">
        <v>20255.432000000001</v>
      </c>
      <c r="O11" s="5">
        <v>123590.78200000001</v>
      </c>
      <c r="P11" s="5">
        <v>15152.931</v>
      </c>
      <c r="Q11" s="5">
        <v>0</v>
      </c>
      <c r="R11" s="5">
        <v>131.09800000000001</v>
      </c>
      <c r="S11" s="5">
        <v>30.157</v>
      </c>
      <c r="T11" s="5">
        <v>174.00200000000001</v>
      </c>
      <c r="U11" s="5">
        <v>126.69799999999999</v>
      </c>
      <c r="V11" s="5">
        <v>2855.482</v>
      </c>
      <c r="W11" s="5">
        <v>0</v>
      </c>
      <c r="X11" s="5">
        <v>1730.9480000000001</v>
      </c>
      <c r="Y11" s="5">
        <v>0</v>
      </c>
      <c r="Z11" s="5">
        <v>192.91900000000001</v>
      </c>
      <c r="AA11" s="5">
        <v>1388.44</v>
      </c>
      <c r="AB11" s="5">
        <v>5553.0280000000002</v>
      </c>
      <c r="AC11" s="5">
        <v>19352.648000000001</v>
      </c>
      <c r="AD11" s="5">
        <v>985.97900000000004</v>
      </c>
      <c r="AE11" s="5">
        <v>1725.4829999999999</v>
      </c>
      <c r="AF11" s="5">
        <v>2932.884</v>
      </c>
      <c r="AG11" s="5">
        <v>1325.8240000000001</v>
      </c>
      <c r="AH11" s="5">
        <v>388.65199999999999</v>
      </c>
      <c r="AI11" s="5">
        <v>49664.966</v>
      </c>
      <c r="AJ11" s="5">
        <v>19372.727999999999</v>
      </c>
      <c r="AK11" s="5">
        <v>1518.723</v>
      </c>
      <c r="AL11" s="5">
        <v>135441.74799999999</v>
      </c>
      <c r="AM11" s="5">
        <v>33139.714999999997</v>
      </c>
      <c r="AN11" s="5">
        <v>6516.2460000000001</v>
      </c>
      <c r="AO11" s="5">
        <v>86485.793000000005</v>
      </c>
      <c r="AP11" s="5">
        <v>6009.5330000000004</v>
      </c>
      <c r="AQ11" s="5">
        <v>2847.306</v>
      </c>
      <c r="AR11" s="5">
        <v>70781.797999999995</v>
      </c>
      <c r="AS11" s="5">
        <v>0</v>
      </c>
      <c r="AT11" s="5">
        <v>26244.244999999999</v>
      </c>
      <c r="AU11" s="5">
        <v>0</v>
      </c>
      <c r="AV11" s="5">
        <v>3456.2040000000002</v>
      </c>
      <c r="AW11" s="5">
        <v>0</v>
      </c>
      <c r="AX11" s="5">
        <v>28.556999999999999</v>
      </c>
      <c r="AY11" s="5">
        <v>0</v>
      </c>
      <c r="AZ11" s="5">
        <v>291.76600000000002</v>
      </c>
      <c r="BA11" s="5">
        <v>0</v>
      </c>
      <c r="BB11" s="5">
        <v>0</v>
      </c>
    </row>
    <row r="12" spans="1:54" ht="15.75" x14ac:dyDescent="0.25">
      <c r="A12" s="4" t="s">
        <v>4</v>
      </c>
      <c r="B12" s="4" t="s">
        <v>16</v>
      </c>
      <c r="C12" s="5">
        <v>1</v>
      </c>
      <c r="D12" s="5">
        <v>1</v>
      </c>
      <c r="E12" s="5">
        <v>17.068000000000001</v>
      </c>
      <c r="F12" s="5">
        <v>4.2229999999999999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4.7869999999999999</v>
      </c>
      <c r="M12" s="5">
        <v>0</v>
      </c>
      <c r="N12" s="5">
        <v>13.462999999999999</v>
      </c>
      <c r="O12" s="5">
        <v>136.25399999999999</v>
      </c>
      <c r="P12" s="5">
        <v>5.3310000000000004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9.3079999999999998</v>
      </c>
      <c r="AJ12" s="5">
        <v>1.3879999999999999</v>
      </c>
      <c r="AK12" s="5">
        <v>0</v>
      </c>
      <c r="AL12" s="5">
        <v>87.5</v>
      </c>
      <c r="AM12" s="5">
        <v>0.94099999999999995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</row>
    <row r="13" spans="1:54" ht="15.75" x14ac:dyDescent="0.25">
      <c r="A13" s="4" t="s">
        <v>17</v>
      </c>
      <c r="B13" s="4" t="s">
        <v>18</v>
      </c>
      <c r="C13" s="5">
        <v>1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</row>
    <row r="14" spans="1:54" ht="15.75" x14ac:dyDescent="0.25">
      <c r="A14" s="4" t="s">
        <v>19</v>
      </c>
      <c r="B14" s="4" t="s">
        <v>20</v>
      </c>
      <c r="C14" s="5">
        <v>2</v>
      </c>
      <c r="D14" s="5">
        <v>2</v>
      </c>
      <c r="E14" s="5">
        <v>699381.353</v>
      </c>
      <c r="F14" s="5">
        <v>77406.343999999997</v>
      </c>
      <c r="G14" s="5">
        <v>270342.022</v>
      </c>
      <c r="H14" s="5">
        <v>0</v>
      </c>
      <c r="I14" s="5">
        <v>31782.182000000001</v>
      </c>
      <c r="J14" s="5">
        <v>174865.73499999999</v>
      </c>
      <c r="K14" s="5">
        <v>465942.48599999998</v>
      </c>
      <c r="L14" s="5">
        <v>107851.15</v>
      </c>
      <c r="M14" s="5">
        <v>0</v>
      </c>
      <c r="N14" s="5">
        <v>473309.30300000001</v>
      </c>
      <c r="O14" s="5">
        <v>399107.39899999998</v>
      </c>
      <c r="P14" s="5">
        <v>421793.49</v>
      </c>
      <c r="Q14" s="5">
        <v>0</v>
      </c>
      <c r="R14" s="5">
        <v>0</v>
      </c>
      <c r="S14" s="5">
        <v>22866.407999999999</v>
      </c>
      <c r="T14" s="5">
        <v>633.61599999999999</v>
      </c>
      <c r="U14" s="5">
        <v>4489.3159999999998</v>
      </c>
      <c r="V14" s="5">
        <v>22541.901999999998</v>
      </c>
      <c r="W14" s="5">
        <v>0</v>
      </c>
      <c r="X14" s="5">
        <v>2281.1010000000001</v>
      </c>
      <c r="Y14" s="5">
        <v>0</v>
      </c>
      <c r="Z14" s="5">
        <v>14494.989</v>
      </c>
      <c r="AA14" s="5">
        <v>40326.163</v>
      </c>
      <c r="AB14" s="5">
        <v>0</v>
      </c>
      <c r="AC14" s="5">
        <v>125046.423</v>
      </c>
      <c r="AD14" s="5">
        <v>3601.915</v>
      </c>
      <c r="AE14" s="5">
        <v>127891.883</v>
      </c>
      <c r="AF14" s="5">
        <v>0</v>
      </c>
      <c r="AG14" s="5">
        <v>8178.6120000000001</v>
      </c>
      <c r="AH14" s="5">
        <v>3601.9389999999999</v>
      </c>
      <c r="AI14" s="5">
        <v>320141.66800000001</v>
      </c>
      <c r="AJ14" s="5">
        <v>0</v>
      </c>
      <c r="AK14" s="5">
        <v>10708.977999999999</v>
      </c>
      <c r="AL14" s="5">
        <v>719156.93599999999</v>
      </c>
      <c r="AM14" s="5">
        <v>0</v>
      </c>
      <c r="AN14" s="5">
        <v>15364.236000000001</v>
      </c>
      <c r="AO14" s="5">
        <v>0</v>
      </c>
      <c r="AP14" s="5">
        <v>20006.698</v>
      </c>
      <c r="AQ14" s="5">
        <v>17443.179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720.56500000000005</v>
      </c>
      <c r="AY14" s="5">
        <v>0</v>
      </c>
      <c r="AZ14" s="5">
        <v>18202.831999999999</v>
      </c>
      <c r="BA14" s="5">
        <v>0</v>
      </c>
      <c r="BB14" s="5">
        <v>0</v>
      </c>
    </row>
    <row r="15" spans="1:54" ht="15.75" x14ac:dyDescent="0.25">
      <c r="A15" s="4" t="s">
        <v>21</v>
      </c>
      <c r="B15" s="4" t="s">
        <v>22</v>
      </c>
      <c r="C15" s="5">
        <v>2</v>
      </c>
      <c r="D15" s="5">
        <v>2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</row>
    <row r="16" spans="1:54" ht="15.75" x14ac:dyDescent="0.25">
      <c r="A16" s="4" t="s">
        <v>23</v>
      </c>
      <c r="B16" s="4" t="s">
        <v>24</v>
      </c>
      <c r="C16" s="5">
        <v>2</v>
      </c>
      <c r="D16" s="5">
        <v>2</v>
      </c>
      <c r="E16" s="5">
        <v>543134.13500000001</v>
      </c>
      <c r="F16" s="5">
        <v>52725.887000000002</v>
      </c>
      <c r="G16" s="5">
        <v>184711.073</v>
      </c>
      <c r="H16" s="5">
        <v>0</v>
      </c>
      <c r="I16" s="5">
        <v>21635.352999999999</v>
      </c>
      <c r="J16" s="5">
        <v>119192.512</v>
      </c>
      <c r="K16" s="5">
        <v>317284.98100000003</v>
      </c>
      <c r="L16" s="5">
        <v>81518.447</v>
      </c>
      <c r="M16" s="5">
        <v>59662.182999999997</v>
      </c>
      <c r="N16" s="5">
        <v>322233.23300000001</v>
      </c>
      <c r="O16" s="5">
        <v>273980.28200000001</v>
      </c>
      <c r="P16" s="5">
        <v>287176.77</v>
      </c>
      <c r="Q16" s="5">
        <v>13957.85</v>
      </c>
      <c r="R16" s="5">
        <v>0</v>
      </c>
      <c r="S16" s="5">
        <v>2.6440000000000001</v>
      </c>
      <c r="T16" s="5">
        <v>907.91099999999994</v>
      </c>
      <c r="U16" s="5">
        <v>6432.7610000000004</v>
      </c>
      <c r="V16" s="5">
        <v>15353.154</v>
      </c>
      <c r="W16" s="5">
        <v>548.745</v>
      </c>
      <c r="X16" s="5">
        <v>3268.6</v>
      </c>
      <c r="Y16" s="5">
        <v>37464.269</v>
      </c>
      <c r="Z16" s="5">
        <v>9905.1460000000006</v>
      </c>
      <c r="AA16" s="5">
        <v>32829.648999999998</v>
      </c>
      <c r="AB16" s="5">
        <v>0</v>
      </c>
      <c r="AC16" s="5">
        <v>107980.788</v>
      </c>
      <c r="AD16" s="5">
        <v>5161.201</v>
      </c>
      <c r="AE16" s="5">
        <v>87066.907999999996</v>
      </c>
      <c r="AF16" s="5">
        <v>0</v>
      </c>
      <c r="AG16" s="5">
        <v>5573.0889999999999</v>
      </c>
      <c r="AH16" s="5">
        <v>2451.8609999999999</v>
      </c>
      <c r="AI16" s="5">
        <v>272969.89299999998</v>
      </c>
      <c r="AJ16" s="5">
        <v>0</v>
      </c>
      <c r="AK16" s="5">
        <v>7289.665</v>
      </c>
      <c r="AL16" s="5">
        <v>561895.16799999995</v>
      </c>
      <c r="AM16" s="5">
        <v>0</v>
      </c>
      <c r="AN16" s="5">
        <v>22015.483</v>
      </c>
      <c r="AO16" s="5">
        <v>0</v>
      </c>
      <c r="AP16" s="5">
        <v>28667.687999999998</v>
      </c>
      <c r="AQ16" s="5">
        <v>24994.411</v>
      </c>
      <c r="AR16" s="5">
        <v>0</v>
      </c>
      <c r="AS16" s="5">
        <v>6603.0410000000002</v>
      </c>
      <c r="AT16" s="5">
        <v>0</v>
      </c>
      <c r="AU16" s="5">
        <v>0</v>
      </c>
      <c r="AV16" s="5">
        <v>0</v>
      </c>
      <c r="AW16" s="5">
        <v>0</v>
      </c>
      <c r="AX16" s="5">
        <v>490.49299999999999</v>
      </c>
      <c r="AY16" s="5">
        <v>0</v>
      </c>
      <c r="AZ16" s="5">
        <v>12853.915000000001</v>
      </c>
      <c r="BA16" s="5">
        <v>0</v>
      </c>
      <c r="BB16" s="5">
        <v>0</v>
      </c>
    </row>
    <row r="17" spans="1:54" ht="15.75" x14ac:dyDescent="0.25">
      <c r="A17" s="4" t="s">
        <v>25</v>
      </c>
      <c r="B17" s="4" t="s">
        <v>26</v>
      </c>
      <c r="C17" s="5">
        <v>2</v>
      </c>
      <c r="D17" s="5">
        <v>2</v>
      </c>
      <c r="E17" s="5">
        <v>155324.98699999999</v>
      </c>
      <c r="F17" s="5">
        <v>8758.4310000000005</v>
      </c>
      <c r="G17" s="5">
        <v>30359.773000000001</v>
      </c>
      <c r="H17" s="5">
        <v>0</v>
      </c>
      <c r="I17" s="5">
        <v>3580.9229999999998</v>
      </c>
      <c r="J17" s="5">
        <v>19675.599999999999</v>
      </c>
      <c r="K17" s="5">
        <v>52612.262999999999</v>
      </c>
      <c r="L17" s="5">
        <v>11120.017</v>
      </c>
      <c r="M17" s="5">
        <v>68105.16</v>
      </c>
      <c r="N17" s="5">
        <v>53366.235999999997</v>
      </c>
      <c r="O17" s="5">
        <v>47584.686999999998</v>
      </c>
      <c r="P17" s="5">
        <v>47575.987000000001</v>
      </c>
      <c r="Q17" s="5">
        <v>1487.55</v>
      </c>
      <c r="R17" s="5">
        <v>0</v>
      </c>
      <c r="S17" s="5">
        <v>0</v>
      </c>
      <c r="T17" s="5">
        <v>0</v>
      </c>
      <c r="U17" s="5">
        <v>0</v>
      </c>
      <c r="V17" s="5">
        <v>2548.962</v>
      </c>
      <c r="W17" s="5">
        <v>0</v>
      </c>
      <c r="X17" s="5">
        <v>0</v>
      </c>
      <c r="Y17" s="5">
        <v>42765.951999999997</v>
      </c>
      <c r="Z17" s="5">
        <v>1676.3679999999999</v>
      </c>
      <c r="AA17" s="5">
        <v>4011.59</v>
      </c>
      <c r="AB17" s="5">
        <v>0</v>
      </c>
      <c r="AC17" s="5">
        <v>40180.502</v>
      </c>
      <c r="AD17" s="5">
        <v>0</v>
      </c>
      <c r="AE17" s="5">
        <v>14416.509</v>
      </c>
      <c r="AF17" s="5">
        <v>0</v>
      </c>
      <c r="AG17" s="5">
        <v>927.875</v>
      </c>
      <c r="AH17" s="5">
        <v>405.69900000000001</v>
      </c>
      <c r="AI17" s="5">
        <v>98896.23</v>
      </c>
      <c r="AJ17" s="5">
        <v>0</v>
      </c>
      <c r="AK17" s="5">
        <v>1206.191</v>
      </c>
      <c r="AL17" s="5">
        <v>163602.033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7537.4579999999996</v>
      </c>
      <c r="AT17" s="5">
        <v>0</v>
      </c>
      <c r="AU17" s="5">
        <v>0</v>
      </c>
      <c r="AV17" s="5">
        <v>0</v>
      </c>
      <c r="AW17" s="5">
        <v>0</v>
      </c>
      <c r="AX17" s="5">
        <v>81.16</v>
      </c>
      <c r="AY17" s="5">
        <v>0</v>
      </c>
      <c r="AZ17" s="5">
        <v>1675.1389999999999</v>
      </c>
      <c r="BA17" s="5">
        <v>0</v>
      </c>
      <c r="BB17" s="5">
        <v>0</v>
      </c>
    </row>
    <row r="18" spans="1:54" ht="15.75" x14ac:dyDescent="0.25">
      <c r="A18" s="4" t="s">
        <v>27</v>
      </c>
      <c r="B18" s="4" t="s">
        <v>28</v>
      </c>
      <c r="C18" s="5">
        <v>2</v>
      </c>
      <c r="D18" s="5">
        <v>2</v>
      </c>
      <c r="E18" s="5">
        <v>4688.9530000000004</v>
      </c>
      <c r="F18" s="5">
        <v>2.4420000000000002</v>
      </c>
      <c r="G18" s="5">
        <v>0.71199999999999997</v>
      </c>
      <c r="H18" s="5">
        <v>0</v>
      </c>
      <c r="I18" s="5">
        <v>7.1999999999999995E-2</v>
      </c>
      <c r="J18" s="5">
        <v>0.20899999999999999</v>
      </c>
      <c r="K18" s="5">
        <v>8.0530000000000008</v>
      </c>
      <c r="L18" s="5">
        <v>10.058999999999999</v>
      </c>
      <c r="M18" s="5">
        <v>4171.6149999999998</v>
      </c>
      <c r="N18" s="5">
        <v>3.4119999999999999</v>
      </c>
      <c r="O18" s="5">
        <v>161.203</v>
      </c>
      <c r="P18" s="5">
        <v>4.157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0.61199999999999999</v>
      </c>
      <c r="W18" s="5">
        <v>0</v>
      </c>
      <c r="X18" s="5">
        <v>0</v>
      </c>
      <c r="Y18" s="5">
        <v>2619.5239999999999</v>
      </c>
      <c r="Z18" s="5">
        <v>2.6789999999999998</v>
      </c>
      <c r="AA18" s="5">
        <v>14.891999999999999</v>
      </c>
      <c r="AB18" s="5">
        <v>0</v>
      </c>
      <c r="AC18" s="5">
        <v>1598.451</v>
      </c>
      <c r="AD18" s="5">
        <v>0</v>
      </c>
      <c r="AE18" s="5">
        <v>0.71</v>
      </c>
      <c r="AF18" s="5">
        <v>0</v>
      </c>
      <c r="AG18" s="5">
        <v>0.41</v>
      </c>
      <c r="AH18" s="5">
        <v>0</v>
      </c>
      <c r="AI18" s="5">
        <v>3848.9589999999998</v>
      </c>
      <c r="AJ18" s="5">
        <v>0</v>
      </c>
      <c r="AK18" s="5">
        <v>0</v>
      </c>
      <c r="AL18" s="5">
        <v>5059.51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461.68900000000002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</row>
    <row r="19" spans="1:54" ht="15.75" x14ac:dyDescent="0.25">
      <c r="A19" s="4" t="s">
        <v>29</v>
      </c>
      <c r="B19" s="4" t="s">
        <v>30</v>
      </c>
      <c r="C19" s="5">
        <v>6</v>
      </c>
      <c r="D19" s="5">
        <v>6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</row>
    <row r="20" spans="1:54" ht="15.75" x14ac:dyDescent="0.25">
      <c r="A20" s="4" t="s">
        <v>31</v>
      </c>
      <c r="B20" s="4" t="s">
        <v>32</v>
      </c>
      <c r="C20" s="5">
        <v>5</v>
      </c>
      <c r="D20" s="5">
        <v>5</v>
      </c>
      <c r="E20" s="5">
        <v>0</v>
      </c>
      <c r="F20" s="5">
        <v>0</v>
      </c>
      <c r="G20" s="5">
        <v>0</v>
      </c>
      <c r="H20" s="5">
        <v>925989.08700000006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</row>
    <row r="21" spans="1:54" ht="15.75" x14ac:dyDescent="0.25">
      <c r="A21" s="4" t="s">
        <v>33</v>
      </c>
      <c r="B21" s="4" t="s">
        <v>34</v>
      </c>
      <c r="C21" s="5">
        <v>2</v>
      </c>
      <c r="D21" s="5">
        <v>2</v>
      </c>
      <c r="E21" s="5">
        <v>3133.2220000000002</v>
      </c>
      <c r="F21" s="5">
        <v>0</v>
      </c>
      <c r="G21" s="5">
        <v>1783.9259999999999</v>
      </c>
      <c r="H21" s="5">
        <v>0</v>
      </c>
      <c r="I21" s="5">
        <v>0</v>
      </c>
      <c r="J21" s="5">
        <v>1368.7570000000001</v>
      </c>
      <c r="K21" s="5">
        <v>0</v>
      </c>
      <c r="L21" s="5">
        <v>2044.6769999999999</v>
      </c>
      <c r="M21" s="5">
        <v>0</v>
      </c>
      <c r="N21" s="5">
        <v>7111.95</v>
      </c>
      <c r="O21" s="5">
        <v>4352.7790000000005</v>
      </c>
      <c r="P21" s="5">
        <v>1303.8869999999999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810.875</v>
      </c>
      <c r="AJ21" s="5">
        <v>0</v>
      </c>
      <c r="AK21" s="5">
        <v>0</v>
      </c>
      <c r="AL21" s="5">
        <v>4093.2979999999998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</row>
    <row r="22" spans="1:54" ht="15.75" x14ac:dyDescent="0.25">
      <c r="A22" s="4" t="s">
        <v>35</v>
      </c>
      <c r="B22" s="4" t="s">
        <v>36</v>
      </c>
      <c r="C22" s="5">
        <v>2</v>
      </c>
      <c r="D22" s="5">
        <v>2</v>
      </c>
      <c r="E22" s="5">
        <v>9786.9930000000004</v>
      </c>
      <c r="F22" s="5">
        <v>1886.0119999999999</v>
      </c>
      <c r="G22" s="5">
        <v>2515.069</v>
      </c>
      <c r="H22" s="5">
        <v>0</v>
      </c>
      <c r="I22" s="5">
        <v>435.72800000000001</v>
      </c>
      <c r="J22" s="5">
        <v>1709.797</v>
      </c>
      <c r="K22" s="5">
        <v>12200.722</v>
      </c>
      <c r="L22" s="5">
        <v>2406.5990000000002</v>
      </c>
      <c r="M22" s="5">
        <v>0</v>
      </c>
      <c r="N22" s="5">
        <v>5911.4750000000004</v>
      </c>
      <c r="O22" s="5">
        <v>11339.924999999999</v>
      </c>
      <c r="P22" s="5">
        <v>7645.0460000000003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648.47199999999998</v>
      </c>
      <c r="W22" s="5">
        <v>0</v>
      </c>
      <c r="X22" s="5">
        <v>0</v>
      </c>
      <c r="Y22" s="5">
        <v>0</v>
      </c>
      <c r="Z22" s="5">
        <v>210.10400000000001</v>
      </c>
      <c r="AA22" s="5">
        <v>601.529</v>
      </c>
      <c r="AB22" s="5">
        <v>0</v>
      </c>
      <c r="AC22" s="5">
        <v>2149.56</v>
      </c>
      <c r="AD22" s="5">
        <v>0</v>
      </c>
      <c r="AE22" s="5">
        <v>1699.644</v>
      </c>
      <c r="AF22" s="5">
        <v>0</v>
      </c>
      <c r="AG22" s="5">
        <v>233.488</v>
      </c>
      <c r="AH22" s="5">
        <v>0</v>
      </c>
      <c r="AI22" s="5">
        <v>5402.6419999999998</v>
      </c>
      <c r="AJ22" s="5">
        <v>0</v>
      </c>
      <c r="AK22" s="5">
        <v>0</v>
      </c>
      <c r="AL22" s="5">
        <v>16362.933999999999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364.77800000000002</v>
      </c>
      <c r="AV22" s="5">
        <v>0</v>
      </c>
      <c r="AW22" s="5">
        <v>325.613</v>
      </c>
      <c r="AX22" s="5">
        <v>0</v>
      </c>
      <c r="AY22" s="5">
        <v>0</v>
      </c>
      <c r="AZ22" s="5">
        <v>1035.5319999999999</v>
      </c>
      <c r="BA22" s="5">
        <v>275.18299999999999</v>
      </c>
      <c r="BB22" s="5">
        <v>406.375</v>
      </c>
    </row>
    <row r="23" spans="1:54" ht="15.75" x14ac:dyDescent="0.25">
      <c r="A23" s="4" t="s">
        <v>37</v>
      </c>
      <c r="B23" s="4" t="s">
        <v>38</v>
      </c>
      <c r="C23" s="5">
        <v>6</v>
      </c>
      <c r="D23" s="5">
        <v>6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</row>
    <row r="24" spans="1:54" ht="15.75" x14ac:dyDescent="0.25">
      <c r="A24" s="4" t="s">
        <v>39</v>
      </c>
      <c r="B24" s="4" t="s">
        <v>40</v>
      </c>
      <c r="C24" s="5">
        <v>6</v>
      </c>
      <c r="D24" s="5">
        <v>6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</row>
    <row r="25" spans="1:54" ht="15.75" x14ac:dyDescent="0.25">
      <c r="A25" s="4" t="s">
        <v>41</v>
      </c>
      <c r="B25" s="4" t="s">
        <v>42</v>
      </c>
      <c r="C25" s="5">
        <v>6</v>
      </c>
      <c r="D25" s="5">
        <v>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</row>
    <row r="26" spans="1:54" ht="15.75" x14ac:dyDescent="0.25">
      <c r="A26" s="4" t="s">
        <v>43</v>
      </c>
      <c r="B26" s="4" t="s">
        <v>44</v>
      </c>
      <c r="C26" s="5">
        <v>6</v>
      </c>
      <c r="D26" s="5">
        <v>6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</row>
    <row r="27" spans="1:54" ht="15.75" x14ac:dyDescent="0.25">
      <c r="A27" s="4" t="s">
        <v>45</v>
      </c>
      <c r="B27" s="4" t="s">
        <v>46</v>
      </c>
      <c r="C27" s="5">
        <v>6</v>
      </c>
      <c r="D27" s="5">
        <v>6</v>
      </c>
      <c r="E27" s="5">
        <v>2905.3490000000002</v>
      </c>
      <c r="F27" s="5">
        <v>1.5129999999999999</v>
      </c>
      <c r="G27" s="5">
        <v>0.441</v>
      </c>
      <c r="H27" s="5">
        <v>0</v>
      </c>
      <c r="I27" s="5">
        <v>4.4999999999999998E-2</v>
      </c>
      <c r="J27" s="5">
        <v>0.129</v>
      </c>
      <c r="K27" s="5">
        <v>4.99</v>
      </c>
      <c r="L27" s="5">
        <v>6.2329999999999997</v>
      </c>
      <c r="M27" s="5">
        <v>2584.7979999999998</v>
      </c>
      <c r="N27" s="5">
        <v>2.1139999999999999</v>
      </c>
      <c r="O27" s="5">
        <v>99.884</v>
      </c>
      <c r="P27" s="5">
        <v>2.5760000000000001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0.379</v>
      </c>
      <c r="W27" s="5">
        <v>0</v>
      </c>
      <c r="X27" s="5">
        <v>0</v>
      </c>
      <c r="Y27" s="5">
        <v>1623.098</v>
      </c>
      <c r="Z27" s="5">
        <v>1.66</v>
      </c>
      <c r="AA27" s="5">
        <v>9.2270000000000003</v>
      </c>
      <c r="AB27" s="5">
        <v>0</v>
      </c>
      <c r="AC27" s="5">
        <v>990.42499999999995</v>
      </c>
      <c r="AD27" s="5">
        <v>0</v>
      </c>
      <c r="AE27" s="5">
        <v>0.44</v>
      </c>
      <c r="AF27" s="5">
        <v>0</v>
      </c>
      <c r="AG27" s="5">
        <v>0.254</v>
      </c>
      <c r="AH27" s="5">
        <v>0</v>
      </c>
      <c r="AI27" s="5">
        <v>2384.875</v>
      </c>
      <c r="AJ27" s="5">
        <v>0</v>
      </c>
      <c r="AK27" s="5">
        <v>0</v>
      </c>
      <c r="AL27" s="5">
        <v>3134.951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286.06900000000002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</row>
    <row r="28" spans="1:54" ht="15.75" x14ac:dyDescent="0.25">
      <c r="A28" s="4" t="s">
        <v>47</v>
      </c>
      <c r="B28" s="4" t="s">
        <v>48</v>
      </c>
      <c r="C28" s="5">
        <v>6</v>
      </c>
      <c r="D28" s="5">
        <v>6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</row>
    <row r="29" spans="1:54" ht="15.75" x14ac:dyDescent="0.25">
      <c r="A29" s="4" t="s">
        <v>49</v>
      </c>
      <c r="B29" s="4" t="s">
        <v>50</v>
      </c>
      <c r="C29" s="5">
        <v>6</v>
      </c>
      <c r="D29" s="5">
        <v>6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</row>
    <row r="30" spans="1:54" ht="15.75" x14ac:dyDescent="0.25">
      <c r="A30" s="4" t="s">
        <v>51</v>
      </c>
      <c r="B30" s="4" t="s">
        <v>52</v>
      </c>
      <c r="C30" s="5">
        <v>6</v>
      </c>
      <c r="D30" s="5">
        <v>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</row>
    <row r="31" spans="1:54" ht="15.75" x14ac:dyDescent="0.25">
      <c r="A31" s="4" t="s">
        <v>53</v>
      </c>
      <c r="B31" s="4" t="s">
        <v>54</v>
      </c>
      <c r="C31" s="5">
        <v>6</v>
      </c>
      <c r="D31" s="5">
        <v>6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</row>
    <row r="32" spans="1:54" ht="15.75" x14ac:dyDescent="0.25">
      <c r="A32" s="4" t="s">
        <v>55</v>
      </c>
      <c r="B32" s="4" t="s">
        <v>56</v>
      </c>
      <c r="C32" s="5">
        <v>6</v>
      </c>
      <c r="D32" s="5">
        <v>6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</row>
    <row r="33" spans="1:54" ht="15.75" x14ac:dyDescent="0.25">
      <c r="A33" s="4" t="s">
        <v>57</v>
      </c>
      <c r="B33" s="4" t="s">
        <v>58</v>
      </c>
      <c r="C33" s="5">
        <v>6</v>
      </c>
      <c r="D33" s="5">
        <v>6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</row>
    <row r="34" spans="1:54" ht="15.75" x14ac:dyDescent="0.25">
      <c r="A34" s="4" t="s">
        <v>59</v>
      </c>
      <c r="B34" s="4" t="s">
        <v>60</v>
      </c>
      <c r="C34" s="5">
        <v>6</v>
      </c>
      <c r="D34" s="5">
        <v>6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</row>
    <row r="35" spans="1:54" ht="15.75" x14ac:dyDescent="0.25">
      <c r="A35" s="4" t="s">
        <v>61</v>
      </c>
      <c r="B35" s="4" t="s">
        <v>62</v>
      </c>
      <c r="C35" s="5">
        <v>6</v>
      </c>
      <c r="D35" s="5">
        <v>6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</row>
    <row r="36" spans="1:54" ht="15.75" x14ac:dyDescent="0.25">
      <c r="A36" s="4" t="s">
        <v>63</v>
      </c>
      <c r="B36" s="4" t="s">
        <v>64</v>
      </c>
      <c r="C36" s="5">
        <v>6</v>
      </c>
      <c r="D36" s="5">
        <v>6</v>
      </c>
      <c r="E36" s="5">
        <v>11902.294</v>
      </c>
      <c r="F36" s="5">
        <v>6.2</v>
      </c>
      <c r="G36" s="5">
        <v>1.8069999999999999</v>
      </c>
      <c r="H36" s="5">
        <v>0</v>
      </c>
      <c r="I36" s="5">
        <v>0.184</v>
      </c>
      <c r="J36" s="5">
        <v>0.53</v>
      </c>
      <c r="K36" s="5">
        <v>20.442</v>
      </c>
      <c r="L36" s="5">
        <v>25.533999999999999</v>
      </c>
      <c r="M36" s="5">
        <v>10589.1</v>
      </c>
      <c r="N36" s="5">
        <v>8.66</v>
      </c>
      <c r="O36" s="5">
        <v>409.19299999999998</v>
      </c>
      <c r="P36" s="5">
        <v>10.551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1.5529999999999999</v>
      </c>
      <c r="W36" s="5">
        <v>0</v>
      </c>
      <c r="X36" s="5">
        <v>0</v>
      </c>
      <c r="Y36" s="5">
        <v>6649.3190000000004</v>
      </c>
      <c r="Z36" s="5">
        <v>6.8010000000000002</v>
      </c>
      <c r="AA36" s="5">
        <v>37.801000000000002</v>
      </c>
      <c r="AB36" s="5">
        <v>0</v>
      </c>
      <c r="AC36" s="5">
        <v>4057.4589999999998</v>
      </c>
      <c r="AD36" s="5">
        <v>0</v>
      </c>
      <c r="AE36" s="5">
        <v>1.8009999999999999</v>
      </c>
      <c r="AF36" s="5">
        <v>0</v>
      </c>
      <c r="AG36" s="5">
        <v>1.04</v>
      </c>
      <c r="AH36" s="5">
        <v>0</v>
      </c>
      <c r="AI36" s="5">
        <v>9770.0779999999995</v>
      </c>
      <c r="AJ36" s="5">
        <v>0</v>
      </c>
      <c r="AK36" s="5">
        <v>0</v>
      </c>
      <c r="AL36" s="5">
        <v>12842.903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1171.9359999999999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</row>
    <row r="37" spans="1:54" ht="15.75" x14ac:dyDescent="0.25">
      <c r="A37" s="4" t="s">
        <v>65</v>
      </c>
      <c r="B37" s="4" t="s">
        <v>66</v>
      </c>
      <c r="C37" s="5">
        <v>6</v>
      </c>
      <c r="D37" s="5">
        <v>6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</row>
    <row r="38" spans="1:54" ht="15.75" x14ac:dyDescent="0.25">
      <c r="A38" s="4" t="s">
        <v>67</v>
      </c>
      <c r="B38" s="4" t="s">
        <v>68</v>
      </c>
      <c r="C38" s="5">
        <v>6</v>
      </c>
      <c r="D38" s="5">
        <v>6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</row>
    <row r="39" spans="1:54" ht="15.75" x14ac:dyDescent="0.25">
      <c r="A39" s="4" t="s">
        <v>69</v>
      </c>
      <c r="B39" s="4" t="s">
        <v>70</v>
      </c>
      <c r="C39" s="5">
        <v>6</v>
      </c>
      <c r="D39" s="5">
        <v>6</v>
      </c>
      <c r="E39" s="5">
        <v>1037.577</v>
      </c>
      <c r="F39" s="5">
        <v>0.54</v>
      </c>
      <c r="G39" s="5">
        <v>0.157</v>
      </c>
      <c r="H39" s="5">
        <v>0</v>
      </c>
      <c r="I39" s="5">
        <v>1.6E-2</v>
      </c>
      <c r="J39" s="5">
        <v>4.5999999999999999E-2</v>
      </c>
      <c r="K39" s="5">
        <v>1.782</v>
      </c>
      <c r="L39" s="5">
        <v>2.226</v>
      </c>
      <c r="M39" s="5">
        <v>923.1</v>
      </c>
      <c r="N39" s="5">
        <v>0.755</v>
      </c>
      <c r="O39" s="5">
        <v>35.670999999999999</v>
      </c>
      <c r="P39" s="5">
        <v>0.92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0.13500000000000001</v>
      </c>
      <c r="W39" s="5">
        <v>0</v>
      </c>
      <c r="X39" s="5">
        <v>0</v>
      </c>
      <c r="Y39" s="5">
        <v>579.65099999999995</v>
      </c>
      <c r="Z39" s="5">
        <v>0.59299999999999997</v>
      </c>
      <c r="AA39" s="5">
        <v>3.2949999999999999</v>
      </c>
      <c r="AB39" s="5">
        <v>0</v>
      </c>
      <c r="AC39" s="5">
        <v>353.70699999999999</v>
      </c>
      <c r="AD39" s="5">
        <v>0</v>
      </c>
      <c r="AE39" s="5">
        <v>0.157</v>
      </c>
      <c r="AF39" s="5">
        <v>0</v>
      </c>
      <c r="AG39" s="5">
        <v>9.0999999999999998E-2</v>
      </c>
      <c r="AH39" s="5">
        <v>0</v>
      </c>
      <c r="AI39" s="5">
        <v>851.702</v>
      </c>
      <c r="AJ39" s="5">
        <v>0</v>
      </c>
      <c r="AK39" s="5">
        <v>0</v>
      </c>
      <c r="AL39" s="5">
        <v>1119.5740000000001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102.163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</row>
    <row r="40" spans="1:54" ht="15.75" x14ac:dyDescent="0.25">
      <c r="A40" s="4" t="s">
        <v>71</v>
      </c>
      <c r="B40" s="4" t="s">
        <v>72</v>
      </c>
      <c r="C40" s="5">
        <v>6</v>
      </c>
      <c r="D40" s="5">
        <v>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</row>
    <row r="41" spans="1:54" ht="15.75" x14ac:dyDescent="0.25">
      <c r="A41" s="4" t="s">
        <v>73</v>
      </c>
      <c r="B41" s="4" t="s">
        <v>74</v>
      </c>
      <c r="C41" s="5">
        <v>6</v>
      </c>
      <c r="D41" s="5">
        <v>6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</row>
    <row r="42" spans="1:54" ht="15.75" x14ac:dyDescent="0.25">
      <c r="A42" s="4" t="s">
        <v>75</v>
      </c>
      <c r="B42" s="4" t="s">
        <v>76</v>
      </c>
      <c r="C42" s="5">
        <v>6</v>
      </c>
      <c r="D42" s="5">
        <v>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</row>
    <row r="43" spans="1:54" ht="15.75" x14ac:dyDescent="0.25">
      <c r="A43" s="4" t="s">
        <v>77</v>
      </c>
      <c r="B43" s="4" t="s">
        <v>78</v>
      </c>
      <c r="C43" s="5">
        <v>6</v>
      </c>
      <c r="D43" s="5">
        <v>6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</row>
    <row r="44" spans="1:54" ht="15.75" x14ac:dyDescent="0.25">
      <c r="A44" s="4" t="s">
        <v>79</v>
      </c>
      <c r="B44" s="4" t="s">
        <v>80</v>
      </c>
      <c r="C44" s="5">
        <v>6</v>
      </c>
      <c r="D44" s="5">
        <v>6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</row>
    <row r="45" spans="1:54" ht="15.75" x14ac:dyDescent="0.25">
      <c r="A45" s="4" t="s">
        <v>81</v>
      </c>
      <c r="B45" s="4" t="s">
        <v>82</v>
      </c>
      <c r="C45" s="5">
        <v>6</v>
      </c>
      <c r="D45" s="5">
        <v>6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</row>
    <row r="46" spans="1:54" ht="15.75" x14ac:dyDescent="0.25">
      <c r="A46" s="4" t="s">
        <v>83</v>
      </c>
      <c r="B46" s="4" t="s">
        <v>84</v>
      </c>
      <c r="C46" s="5">
        <v>6</v>
      </c>
      <c r="D46" s="5">
        <v>6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</row>
    <row r="47" spans="1:54" ht="15.75" x14ac:dyDescent="0.25">
      <c r="A47" s="4" t="s">
        <v>85</v>
      </c>
      <c r="B47" s="4" t="s">
        <v>86</v>
      </c>
      <c r="C47" s="5">
        <v>6</v>
      </c>
      <c r="D47" s="5">
        <v>6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</row>
    <row r="48" spans="1:54" ht="15.75" x14ac:dyDescent="0.25">
      <c r="A48" s="4" t="s">
        <v>87</v>
      </c>
      <c r="B48" s="4" t="s">
        <v>88</v>
      </c>
      <c r="C48" s="5">
        <v>6</v>
      </c>
      <c r="D48" s="5">
        <v>6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</row>
    <row r="49" spans="1:54" ht="15.75" x14ac:dyDescent="0.25">
      <c r="A49" s="4" t="s">
        <v>89</v>
      </c>
      <c r="B49" s="4" t="s">
        <v>90</v>
      </c>
      <c r="C49" s="5">
        <v>6</v>
      </c>
      <c r="D49" s="5">
        <v>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</row>
    <row r="50" spans="1:54" ht="15.75" x14ac:dyDescent="0.25">
      <c r="A50" s="4" t="s">
        <v>91</v>
      </c>
      <c r="B50" s="4" t="s">
        <v>92</v>
      </c>
      <c r="C50" s="5">
        <v>6</v>
      </c>
      <c r="D50" s="5">
        <v>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</row>
    <row r="51" spans="1:54" ht="15.75" x14ac:dyDescent="0.25">
      <c r="A51" s="4" t="s">
        <v>93</v>
      </c>
      <c r="B51" s="4" t="s">
        <v>94</v>
      </c>
      <c r="C51" s="5">
        <v>6</v>
      </c>
      <c r="D51" s="5">
        <v>6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</row>
    <row r="52" spans="1:54" ht="15.75" x14ac:dyDescent="0.25">
      <c r="A52" s="4" t="s">
        <v>95</v>
      </c>
      <c r="B52" s="4" t="s">
        <v>96</v>
      </c>
      <c r="C52" s="5">
        <v>6</v>
      </c>
      <c r="D52" s="5">
        <v>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</row>
    <row r="53" spans="1:54" ht="15.75" x14ac:dyDescent="0.25">
      <c r="A53" s="4" t="s">
        <v>97</v>
      </c>
      <c r="B53" s="4" t="s">
        <v>98</v>
      </c>
      <c r="C53" s="5">
        <v>6</v>
      </c>
      <c r="D53" s="5">
        <v>6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</row>
    <row r="54" spans="1:54" ht="15.75" x14ac:dyDescent="0.25">
      <c r="A54" s="4" t="s">
        <v>99</v>
      </c>
      <c r="B54" s="4" t="s">
        <v>100</v>
      </c>
      <c r="C54" s="5">
        <v>6</v>
      </c>
      <c r="D54" s="5">
        <v>6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</row>
    <row r="55" spans="1:54" ht="15.75" x14ac:dyDescent="0.25">
      <c r="A55" s="4" t="s">
        <v>101</v>
      </c>
      <c r="B55" s="4" t="s">
        <v>102</v>
      </c>
      <c r="C55" s="5">
        <v>6</v>
      </c>
      <c r="D55" s="5">
        <v>6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</row>
    <row r="56" spans="1:54" ht="15.75" x14ac:dyDescent="0.25">
      <c r="A56" s="4" t="s">
        <v>103</v>
      </c>
      <c r="B56" s="4" t="s">
        <v>104</v>
      </c>
      <c r="C56" s="5">
        <v>6</v>
      </c>
      <c r="D56" s="5">
        <v>6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</row>
    <row r="57" spans="1:54" ht="15.75" x14ac:dyDescent="0.25">
      <c r="A57" s="4" t="s">
        <v>105</v>
      </c>
      <c r="B57" s="4" t="s">
        <v>106</v>
      </c>
      <c r="C57" s="5">
        <v>6</v>
      </c>
      <c r="D57" s="5">
        <v>6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</row>
    <row r="58" spans="1:54" ht="15.75" x14ac:dyDescent="0.25">
      <c r="A58" s="4" t="s">
        <v>107</v>
      </c>
      <c r="B58" s="4" t="s">
        <v>108</v>
      </c>
      <c r="C58" s="5">
        <v>6</v>
      </c>
      <c r="D58" s="5">
        <v>6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</row>
    <row r="59" spans="1:54" ht="15.75" x14ac:dyDescent="0.25">
      <c r="A59" s="4" t="s">
        <v>109</v>
      </c>
      <c r="B59" s="4" t="s">
        <v>110</v>
      </c>
      <c r="C59" s="5">
        <v>6</v>
      </c>
      <c r="D59" s="5">
        <v>6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</row>
    <row r="60" spans="1:54" ht="15.75" x14ac:dyDescent="0.25">
      <c r="A60" s="4" t="s">
        <v>111</v>
      </c>
      <c r="B60" s="4" t="s">
        <v>112</v>
      </c>
      <c r="C60" s="5">
        <v>3</v>
      </c>
      <c r="D60" s="5">
        <v>3</v>
      </c>
      <c r="E60" s="5">
        <v>586119.51800000004</v>
      </c>
      <c r="F60" s="5">
        <v>78335.240000000005</v>
      </c>
      <c r="G60" s="5">
        <v>264151.92700000003</v>
      </c>
      <c r="H60" s="5">
        <v>0</v>
      </c>
      <c r="I60" s="5">
        <v>17372.928</v>
      </c>
      <c r="J60" s="5">
        <v>164425.69099999999</v>
      </c>
      <c r="K60" s="5">
        <v>278675.26699999999</v>
      </c>
      <c r="L60" s="5">
        <v>165073.568</v>
      </c>
      <c r="M60" s="5">
        <v>0</v>
      </c>
      <c r="N60" s="5">
        <v>418557.95600000001</v>
      </c>
      <c r="O60" s="5">
        <v>412787.625</v>
      </c>
      <c r="P60" s="5">
        <v>388808.10399999999</v>
      </c>
      <c r="Q60" s="5">
        <v>1.6E-2</v>
      </c>
      <c r="R60" s="5">
        <v>0</v>
      </c>
      <c r="S60" s="5">
        <v>506.99900000000002</v>
      </c>
      <c r="T60" s="5">
        <v>1344.07</v>
      </c>
      <c r="U60" s="5">
        <v>5556.9160000000002</v>
      </c>
      <c r="V60" s="5">
        <v>38039.052000000003</v>
      </c>
      <c r="W60" s="5">
        <v>0</v>
      </c>
      <c r="X60" s="5">
        <v>8576.0429999999997</v>
      </c>
      <c r="Y60" s="5">
        <v>0</v>
      </c>
      <c r="Z60" s="5">
        <v>17579.835999999999</v>
      </c>
      <c r="AA60" s="5">
        <v>46973.7</v>
      </c>
      <c r="AB60" s="5">
        <v>0</v>
      </c>
      <c r="AC60" s="5">
        <v>109203.666</v>
      </c>
      <c r="AD60" s="5">
        <v>6434.5379999999996</v>
      </c>
      <c r="AE60" s="5">
        <v>147779.508</v>
      </c>
      <c r="AF60" s="5">
        <v>0</v>
      </c>
      <c r="AG60" s="5">
        <v>12421.418</v>
      </c>
      <c r="AH60" s="5">
        <v>1084.6189999999999</v>
      </c>
      <c r="AI60" s="5">
        <v>282253.84000000003</v>
      </c>
      <c r="AJ60" s="5">
        <v>0</v>
      </c>
      <c r="AK60" s="5">
        <v>2356.9270000000001</v>
      </c>
      <c r="AL60" s="5">
        <v>635595.554</v>
      </c>
      <c r="AM60" s="5">
        <v>0</v>
      </c>
      <c r="AN60" s="5">
        <v>40116.667000000001</v>
      </c>
      <c r="AO60" s="5">
        <v>0</v>
      </c>
      <c r="AP60" s="5">
        <v>37006.714999999997</v>
      </c>
      <c r="AQ60" s="5">
        <v>26859.216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216.69399999999999</v>
      </c>
      <c r="AY60" s="5">
        <v>0</v>
      </c>
      <c r="AZ60" s="5">
        <v>10289.186</v>
      </c>
      <c r="BA60" s="5">
        <v>0</v>
      </c>
      <c r="BB60" s="5">
        <v>0</v>
      </c>
    </row>
    <row r="61" spans="1:54" ht="15.75" x14ac:dyDescent="0.25">
      <c r="A61" s="4" t="s">
        <v>113</v>
      </c>
      <c r="B61" s="4" t="s">
        <v>114</v>
      </c>
      <c r="C61" s="5">
        <v>3</v>
      </c>
      <c r="D61" s="5">
        <v>3</v>
      </c>
      <c r="E61" s="5">
        <v>5729.6469999999999</v>
      </c>
      <c r="F61" s="5">
        <v>900.15899999999999</v>
      </c>
      <c r="G61" s="5">
        <v>2381.5540000000001</v>
      </c>
      <c r="H61" s="5">
        <v>0</v>
      </c>
      <c r="I61" s="5">
        <v>168.3</v>
      </c>
      <c r="J61" s="5">
        <v>1464.415</v>
      </c>
      <c r="K61" s="5">
        <v>2544.08</v>
      </c>
      <c r="L61" s="5">
        <v>1680.299</v>
      </c>
      <c r="M61" s="5">
        <v>0</v>
      </c>
      <c r="N61" s="5">
        <v>4287.2420000000002</v>
      </c>
      <c r="O61" s="5">
        <v>4753.0169999999998</v>
      </c>
      <c r="P61" s="5">
        <v>3997.6640000000002</v>
      </c>
      <c r="Q61" s="5">
        <v>0</v>
      </c>
      <c r="R61" s="5">
        <v>0</v>
      </c>
      <c r="S61" s="5">
        <v>4.4509999999999996</v>
      </c>
      <c r="T61" s="5">
        <v>59.564</v>
      </c>
      <c r="U61" s="5">
        <v>246.25899999999999</v>
      </c>
      <c r="V61" s="5">
        <v>379.84899999999999</v>
      </c>
      <c r="W61" s="5">
        <v>0</v>
      </c>
      <c r="X61" s="5">
        <v>380.05500000000001</v>
      </c>
      <c r="Y61" s="5">
        <v>0</v>
      </c>
      <c r="Z61" s="5">
        <v>133.37200000000001</v>
      </c>
      <c r="AA61" s="5">
        <v>428.81299999999999</v>
      </c>
      <c r="AB61" s="5">
        <v>0</v>
      </c>
      <c r="AC61" s="5">
        <v>1188.434</v>
      </c>
      <c r="AD61" s="5">
        <v>285.15199999999999</v>
      </c>
      <c r="AE61" s="5">
        <v>1212.4770000000001</v>
      </c>
      <c r="AF61" s="5">
        <v>0</v>
      </c>
      <c r="AG61" s="5">
        <v>129.03299999999999</v>
      </c>
      <c r="AH61" s="5">
        <v>0</v>
      </c>
      <c r="AI61" s="5">
        <v>2711.0210000000002</v>
      </c>
      <c r="AJ61" s="5">
        <v>0</v>
      </c>
      <c r="AK61" s="5">
        <v>0</v>
      </c>
      <c r="AL61" s="5">
        <v>6293.1580000000004</v>
      </c>
      <c r="AM61" s="5">
        <v>0</v>
      </c>
      <c r="AN61" s="5">
        <v>1777.8040000000001</v>
      </c>
      <c r="AO61" s="5">
        <v>0</v>
      </c>
      <c r="AP61" s="5">
        <v>1639.9839999999999</v>
      </c>
      <c r="AQ61" s="5">
        <v>1190.289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3.806</v>
      </c>
      <c r="AY61" s="5">
        <v>0</v>
      </c>
      <c r="AZ61" s="5">
        <v>120.313</v>
      </c>
      <c r="BA61" s="5">
        <v>0</v>
      </c>
      <c r="BB61" s="5">
        <v>0</v>
      </c>
    </row>
    <row r="62" spans="1:54" ht="15.75" x14ac:dyDescent="0.25">
      <c r="A62" s="4" t="s">
        <v>115</v>
      </c>
      <c r="B62" s="4" t="s">
        <v>116</v>
      </c>
      <c r="C62" s="5">
        <v>3</v>
      </c>
      <c r="D62" s="5">
        <v>3</v>
      </c>
      <c r="E62" s="5">
        <v>134697.28899999999</v>
      </c>
      <c r="F62" s="5">
        <v>18772.128000000001</v>
      </c>
      <c r="G62" s="5">
        <v>59285.775000000001</v>
      </c>
      <c r="H62" s="5">
        <v>0</v>
      </c>
      <c r="I62" s="5">
        <v>3942.9169999999999</v>
      </c>
      <c r="J62" s="5">
        <v>36887.911</v>
      </c>
      <c r="K62" s="5">
        <v>62324.688999999998</v>
      </c>
      <c r="L62" s="5">
        <v>37947.131000000001</v>
      </c>
      <c r="M62" s="5">
        <v>369.84300000000002</v>
      </c>
      <c r="N62" s="5">
        <v>96374.657000000007</v>
      </c>
      <c r="O62" s="5">
        <v>100474.068</v>
      </c>
      <c r="P62" s="5">
        <v>89951.868000000002</v>
      </c>
      <c r="Q62" s="5">
        <v>962.52</v>
      </c>
      <c r="R62" s="5">
        <v>0</v>
      </c>
      <c r="S62" s="5">
        <v>112.336</v>
      </c>
      <c r="T62" s="5">
        <v>684.5</v>
      </c>
      <c r="U62" s="5">
        <v>2876.2620000000002</v>
      </c>
      <c r="V62" s="5">
        <v>8700.6299999999992</v>
      </c>
      <c r="W62" s="5">
        <v>74.403000000000006</v>
      </c>
      <c r="X62" s="5">
        <v>4367.5609999999997</v>
      </c>
      <c r="Y62" s="5">
        <v>232.239</v>
      </c>
      <c r="Z62" s="5">
        <v>3770.9140000000002</v>
      </c>
      <c r="AA62" s="5">
        <v>10506.578</v>
      </c>
      <c r="AB62" s="5">
        <v>0</v>
      </c>
      <c r="AC62" s="5">
        <v>25794.387999999999</v>
      </c>
      <c r="AD62" s="5">
        <v>3276.9459999999999</v>
      </c>
      <c r="AE62" s="5">
        <v>32298.799999999999</v>
      </c>
      <c r="AF62" s="5">
        <v>0</v>
      </c>
      <c r="AG62" s="5">
        <v>2870.8020000000001</v>
      </c>
      <c r="AH62" s="5">
        <v>103.8</v>
      </c>
      <c r="AI62" s="5">
        <v>64823.436000000002</v>
      </c>
      <c r="AJ62" s="5">
        <v>0</v>
      </c>
      <c r="AK62" s="5">
        <v>258.59100000000001</v>
      </c>
      <c r="AL62" s="5">
        <v>147444.93</v>
      </c>
      <c r="AM62" s="5">
        <v>0</v>
      </c>
      <c r="AN62" s="5">
        <v>20430.398000000001</v>
      </c>
      <c r="AO62" s="5">
        <v>0</v>
      </c>
      <c r="AP62" s="5">
        <v>18846.578000000001</v>
      </c>
      <c r="AQ62" s="5">
        <v>13678.715</v>
      </c>
      <c r="AR62" s="5">
        <v>0</v>
      </c>
      <c r="AS62" s="5">
        <v>40.932000000000002</v>
      </c>
      <c r="AT62" s="5">
        <v>0</v>
      </c>
      <c r="AU62" s="5">
        <v>0</v>
      </c>
      <c r="AV62" s="5">
        <v>0</v>
      </c>
      <c r="AW62" s="5">
        <v>0</v>
      </c>
      <c r="AX62" s="5">
        <v>59.308999999999997</v>
      </c>
      <c r="AY62" s="5">
        <v>0</v>
      </c>
      <c r="AZ62" s="5">
        <v>2775.89</v>
      </c>
      <c r="BA62" s="5">
        <v>0</v>
      </c>
      <c r="BB62" s="5">
        <v>0</v>
      </c>
    </row>
    <row r="63" spans="1:54" ht="15.75" x14ac:dyDescent="0.25">
      <c r="A63" s="4" t="s">
        <v>117</v>
      </c>
      <c r="B63" s="4" t="s">
        <v>118</v>
      </c>
      <c r="C63" s="5">
        <v>3</v>
      </c>
      <c r="D63" s="5">
        <v>3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</row>
    <row r="64" spans="1:54" ht="15.75" x14ac:dyDescent="0.25">
      <c r="A64" s="4" t="s">
        <v>119</v>
      </c>
      <c r="B64" s="4" t="s">
        <v>120</v>
      </c>
      <c r="C64" s="5">
        <v>3</v>
      </c>
      <c r="D64" s="5">
        <v>3</v>
      </c>
      <c r="E64" s="5">
        <v>126012.523</v>
      </c>
      <c r="F64" s="5">
        <v>20707.017</v>
      </c>
      <c r="G64" s="5">
        <v>51009.972000000002</v>
      </c>
      <c r="H64" s="5">
        <v>563.745</v>
      </c>
      <c r="I64" s="5">
        <v>3631.7950000000001</v>
      </c>
      <c r="J64" s="5">
        <v>31432.627</v>
      </c>
      <c r="K64" s="5">
        <v>53851.040000000001</v>
      </c>
      <c r="L64" s="5">
        <v>37504.605000000003</v>
      </c>
      <c r="M64" s="5">
        <v>0</v>
      </c>
      <c r="N64" s="5">
        <v>94081.849000000002</v>
      </c>
      <c r="O64" s="5">
        <v>112568.44</v>
      </c>
      <c r="P64" s="5">
        <v>88545.714000000007</v>
      </c>
      <c r="Q64" s="5">
        <v>0</v>
      </c>
      <c r="R64" s="5">
        <v>0</v>
      </c>
      <c r="S64" s="5">
        <v>92.945999999999998</v>
      </c>
      <c r="T64" s="5">
        <v>529.43100000000004</v>
      </c>
      <c r="U64" s="5">
        <v>2188.8760000000002</v>
      </c>
      <c r="V64" s="5">
        <v>8273.3179999999993</v>
      </c>
      <c r="W64" s="5">
        <v>0</v>
      </c>
      <c r="X64" s="5">
        <v>3378.1129999999998</v>
      </c>
      <c r="Y64" s="5">
        <v>0</v>
      </c>
      <c r="Z64" s="5">
        <v>2629.2049999999999</v>
      </c>
      <c r="AA64" s="5">
        <v>9076.625</v>
      </c>
      <c r="AB64" s="5">
        <v>0</v>
      </c>
      <c r="AC64" s="5">
        <v>26720.38</v>
      </c>
      <c r="AD64" s="5">
        <v>2534.5720000000001</v>
      </c>
      <c r="AE64" s="5">
        <v>24814.746999999999</v>
      </c>
      <c r="AF64" s="5">
        <v>0</v>
      </c>
      <c r="AG64" s="5">
        <v>2843.0680000000002</v>
      </c>
      <c r="AH64" s="5">
        <v>0</v>
      </c>
      <c r="AI64" s="5">
        <v>59547.735999999997</v>
      </c>
      <c r="AJ64" s="5">
        <v>0</v>
      </c>
      <c r="AK64" s="5">
        <v>0</v>
      </c>
      <c r="AL64" s="5">
        <v>140862.43</v>
      </c>
      <c r="AM64" s="5">
        <v>0</v>
      </c>
      <c r="AN64" s="5">
        <v>15802.002</v>
      </c>
      <c r="AO64" s="5">
        <v>0</v>
      </c>
      <c r="AP64" s="5">
        <v>14576.987999999999</v>
      </c>
      <c r="AQ64" s="5">
        <v>10579.876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93.625</v>
      </c>
      <c r="AY64" s="5">
        <v>0</v>
      </c>
      <c r="AZ64" s="5">
        <v>3070.7109999999998</v>
      </c>
      <c r="BA64" s="5">
        <v>0</v>
      </c>
      <c r="BB64" s="5">
        <v>0</v>
      </c>
    </row>
    <row r="65" spans="1:54" ht="15.75" x14ac:dyDescent="0.25">
      <c r="A65" s="4" t="s">
        <v>121</v>
      </c>
      <c r="B65" s="4" t="s">
        <v>122</v>
      </c>
      <c r="C65" s="5">
        <v>3</v>
      </c>
      <c r="D65" s="5">
        <v>3</v>
      </c>
      <c r="E65" s="5">
        <v>27708.850999999999</v>
      </c>
      <c r="F65" s="5">
        <v>4557.902</v>
      </c>
      <c r="G65" s="5">
        <v>11211.653</v>
      </c>
      <c r="H65" s="5">
        <v>1426.5989999999999</v>
      </c>
      <c r="I65" s="5">
        <v>811.577</v>
      </c>
      <c r="J65" s="5">
        <v>6864.268</v>
      </c>
      <c r="K65" s="5">
        <v>12028.942999999999</v>
      </c>
      <c r="L65" s="5">
        <v>8227.4680000000008</v>
      </c>
      <c r="M65" s="5">
        <v>0</v>
      </c>
      <c r="N65" s="5">
        <v>21031.233</v>
      </c>
      <c r="O65" s="5">
        <v>24079.085999999999</v>
      </c>
      <c r="P65" s="5">
        <v>19632.718000000001</v>
      </c>
      <c r="Q65" s="5">
        <v>0</v>
      </c>
      <c r="R65" s="5">
        <v>0</v>
      </c>
      <c r="S65" s="5">
        <v>20.756</v>
      </c>
      <c r="T65" s="5">
        <v>199.09100000000001</v>
      </c>
      <c r="U65" s="5">
        <v>823.12</v>
      </c>
      <c r="V65" s="5">
        <v>1849.1489999999999</v>
      </c>
      <c r="W65" s="5">
        <v>0</v>
      </c>
      <c r="X65" s="5">
        <v>1270.328</v>
      </c>
      <c r="Y65" s="5">
        <v>0</v>
      </c>
      <c r="Z65" s="5">
        <v>586.38099999999997</v>
      </c>
      <c r="AA65" s="5">
        <v>2027.4849999999999</v>
      </c>
      <c r="AB65" s="5">
        <v>0</v>
      </c>
      <c r="AC65" s="5">
        <v>5931.4790000000003</v>
      </c>
      <c r="AD65" s="5">
        <v>953.11699999999996</v>
      </c>
      <c r="AE65" s="5">
        <v>5510.0039999999999</v>
      </c>
      <c r="AF65" s="5">
        <v>0</v>
      </c>
      <c r="AG65" s="5">
        <v>635.59699999999998</v>
      </c>
      <c r="AH65" s="5">
        <v>0</v>
      </c>
      <c r="AI65" s="5">
        <v>13037.26</v>
      </c>
      <c r="AJ65" s="5">
        <v>0</v>
      </c>
      <c r="AK65" s="5">
        <v>0</v>
      </c>
      <c r="AL65" s="5">
        <v>30555.642</v>
      </c>
      <c r="AM65" s="5">
        <v>0</v>
      </c>
      <c r="AN65" s="5">
        <v>5942.2910000000002</v>
      </c>
      <c r="AO65" s="5">
        <v>0</v>
      </c>
      <c r="AP65" s="5">
        <v>5481.6289999999999</v>
      </c>
      <c r="AQ65" s="5">
        <v>3978.5279999999998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20.975000000000001</v>
      </c>
      <c r="AY65" s="5">
        <v>0</v>
      </c>
      <c r="AZ65" s="5">
        <v>692.41499999999996</v>
      </c>
      <c r="BA65" s="5">
        <v>0</v>
      </c>
      <c r="BB65" s="5">
        <v>0</v>
      </c>
    </row>
    <row r="66" spans="1:54" ht="15.75" x14ac:dyDescent="0.25">
      <c r="A66" s="4" t="s">
        <v>123</v>
      </c>
      <c r="B66" s="4" t="s">
        <v>124</v>
      </c>
      <c r="C66" s="5">
        <v>3</v>
      </c>
      <c r="D66" s="5">
        <v>3</v>
      </c>
      <c r="E66" s="5">
        <v>133873.29300000001</v>
      </c>
      <c r="F66" s="5">
        <v>22021.170999999998</v>
      </c>
      <c r="G66" s="5">
        <v>54168.285000000003</v>
      </c>
      <c r="H66" s="5">
        <v>0</v>
      </c>
      <c r="I66" s="5">
        <v>3921.0770000000002</v>
      </c>
      <c r="J66" s="5">
        <v>33164.209000000003</v>
      </c>
      <c r="K66" s="5">
        <v>58116.961000000003</v>
      </c>
      <c r="L66" s="5">
        <v>39750.411</v>
      </c>
      <c r="M66" s="5">
        <v>0</v>
      </c>
      <c r="N66" s="5">
        <v>101610.871</v>
      </c>
      <c r="O66" s="5">
        <v>116336.349</v>
      </c>
      <c r="P66" s="5">
        <v>94854.047999999995</v>
      </c>
      <c r="Q66" s="5">
        <v>0</v>
      </c>
      <c r="R66" s="5">
        <v>0</v>
      </c>
      <c r="S66" s="5">
        <v>100.28100000000001</v>
      </c>
      <c r="T66" s="5">
        <v>647.25199999999995</v>
      </c>
      <c r="U66" s="5">
        <v>2675.998</v>
      </c>
      <c r="V66" s="5">
        <v>8934.0280000000002</v>
      </c>
      <c r="W66" s="5">
        <v>0</v>
      </c>
      <c r="X66" s="5">
        <v>4129.8940000000002</v>
      </c>
      <c r="Y66" s="5">
        <v>0</v>
      </c>
      <c r="Z66" s="5">
        <v>2833.056</v>
      </c>
      <c r="AA66" s="5">
        <v>9795.6440000000002</v>
      </c>
      <c r="AB66" s="5">
        <v>0</v>
      </c>
      <c r="AC66" s="5">
        <v>28657.510999999999</v>
      </c>
      <c r="AD66" s="5">
        <v>3098.627</v>
      </c>
      <c r="AE66" s="5">
        <v>26621.181</v>
      </c>
      <c r="AF66" s="5">
        <v>0</v>
      </c>
      <c r="AG66" s="5">
        <v>3070.8409999999999</v>
      </c>
      <c r="AH66" s="5">
        <v>0</v>
      </c>
      <c r="AI66" s="5">
        <v>62988.571000000004</v>
      </c>
      <c r="AJ66" s="5">
        <v>0</v>
      </c>
      <c r="AK66" s="5">
        <v>0</v>
      </c>
      <c r="AL66" s="5">
        <v>147627.359</v>
      </c>
      <c r="AM66" s="5">
        <v>0</v>
      </c>
      <c r="AN66" s="5">
        <v>19318.649000000001</v>
      </c>
      <c r="AO66" s="5">
        <v>0</v>
      </c>
      <c r="AP66" s="5">
        <v>17821.016</v>
      </c>
      <c r="AQ66" s="5">
        <v>12934.369000000001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101.34099999999999</v>
      </c>
      <c r="AY66" s="5">
        <v>0</v>
      </c>
      <c r="AZ66" s="5">
        <v>3268.7080000000001</v>
      </c>
      <c r="BA66" s="5">
        <v>0</v>
      </c>
      <c r="BB66" s="5">
        <v>0</v>
      </c>
    </row>
    <row r="67" spans="1:54" ht="15.75" x14ac:dyDescent="0.25">
      <c r="A67" s="4" t="s">
        <v>125</v>
      </c>
      <c r="B67" s="4" t="s">
        <v>126</v>
      </c>
      <c r="C67" s="5">
        <v>3</v>
      </c>
      <c r="D67" s="5">
        <v>3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</row>
    <row r="68" spans="1:54" ht="15.75" x14ac:dyDescent="0.25">
      <c r="A68" s="4" t="s">
        <v>127</v>
      </c>
      <c r="B68" s="4" t="s">
        <v>128</v>
      </c>
      <c r="C68" s="5">
        <v>3</v>
      </c>
      <c r="D68" s="5">
        <v>3</v>
      </c>
      <c r="E68" s="5">
        <v>26292.82</v>
      </c>
      <c r="F68" s="5">
        <v>4324.9750000000004</v>
      </c>
      <c r="G68" s="5">
        <v>10638.694</v>
      </c>
      <c r="H68" s="5">
        <v>1216.115</v>
      </c>
      <c r="I68" s="5">
        <v>770.10299999999995</v>
      </c>
      <c r="J68" s="5">
        <v>6513.4769999999999</v>
      </c>
      <c r="K68" s="5">
        <v>11414.217000000001</v>
      </c>
      <c r="L68" s="5">
        <v>7807.0119999999997</v>
      </c>
      <c r="M68" s="5">
        <v>0</v>
      </c>
      <c r="N68" s="5">
        <v>19956.455000000002</v>
      </c>
      <c r="O68" s="5">
        <v>22848.550999999999</v>
      </c>
      <c r="P68" s="5">
        <v>18629.41</v>
      </c>
      <c r="Q68" s="5">
        <v>0</v>
      </c>
      <c r="R68" s="5">
        <v>0</v>
      </c>
      <c r="S68" s="5">
        <v>19.695</v>
      </c>
      <c r="T68" s="5">
        <v>0</v>
      </c>
      <c r="U68" s="5">
        <v>0</v>
      </c>
      <c r="V68" s="5">
        <v>1754.65</v>
      </c>
      <c r="W68" s="5">
        <v>0</v>
      </c>
      <c r="X68" s="5">
        <v>0</v>
      </c>
      <c r="Y68" s="5">
        <v>0</v>
      </c>
      <c r="Z68" s="5">
        <v>556.41399999999999</v>
      </c>
      <c r="AA68" s="5">
        <v>1923.8720000000001</v>
      </c>
      <c r="AB68" s="5">
        <v>0</v>
      </c>
      <c r="AC68" s="5">
        <v>5628.3580000000002</v>
      </c>
      <c r="AD68" s="5">
        <v>0</v>
      </c>
      <c r="AE68" s="5">
        <v>5228.4210000000003</v>
      </c>
      <c r="AF68" s="5">
        <v>0</v>
      </c>
      <c r="AG68" s="5">
        <v>603.11599999999999</v>
      </c>
      <c r="AH68" s="5">
        <v>0</v>
      </c>
      <c r="AI68" s="5">
        <v>12371.004999999999</v>
      </c>
      <c r="AJ68" s="5">
        <v>0</v>
      </c>
      <c r="AK68" s="5">
        <v>0</v>
      </c>
      <c r="AL68" s="5">
        <v>28994.13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19.902999999999999</v>
      </c>
      <c r="AY68" s="5">
        <v>0</v>
      </c>
      <c r="AZ68" s="5">
        <v>589.27800000000002</v>
      </c>
      <c r="BA68" s="5">
        <v>0</v>
      </c>
      <c r="BB68" s="5">
        <v>0</v>
      </c>
    </row>
    <row r="69" spans="1:54" ht="15.75" x14ac:dyDescent="0.25">
      <c r="A69" s="4" t="s">
        <v>129</v>
      </c>
      <c r="B69" s="4" t="s">
        <v>130</v>
      </c>
      <c r="C69" s="5">
        <v>3</v>
      </c>
      <c r="D69" s="5">
        <v>3</v>
      </c>
      <c r="E69" s="5">
        <v>18517.560000000001</v>
      </c>
      <c r="F69" s="5">
        <v>3035.27</v>
      </c>
      <c r="G69" s="5">
        <v>6968.2860000000001</v>
      </c>
      <c r="H69" s="5">
        <v>0</v>
      </c>
      <c r="I69" s="5">
        <v>543.40300000000002</v>
      </c>
      <c r="J69" s="5">
        <v>4395.3590000000004</v>
      </c>
      <c r="K69" s="5">
        <v>9495.5349999999999</v>
      </c>
      <c r="L69" s="5">
        <v>5250.38</v>
      </c>
      <c r="M69" s="5">
        <v>0</v>
      </c>
      <c r="N69" s="5">
        <v>13672.159</v>
      </c>
      <c r="O69" s="5">
        <v>17059.975999999999</v>
      </c>
      <c r="P69" s="5">
        <v>12821.244000000001</v>
      </c>
      <c r="Q69" s="5">
        <v>0</v>
      </c>
      <c r="R69" s="5">
        <v>0</v>
      </c>
      <c r="S69" s="5">
        <v>12.063000000000001</v>
      </c>
      <c r="T69" s="5">
        <v>0</v>
      </c>
      <c r="U69" s="5">
        <v>0</v>
      </c>
      <c r="V69" s="5">
        <v>1165.817</v>
      </c>
      <c r="W69" s="5">
        <v>0</v>
      </c>
      <c r="X69" s="5">
        <v>0</v>
      </c>
      <c r="Y69" s="5">
        <v>0</v>
      </c>
      <c r="Z69" s="5">
        <v>380.233</v>
      </c>
      <c r="AA69" s="5">
        <v>1314.943</v>
      </c>
      <c r="AB69" s="5">
        <v>0</v>
      </c>
      <c r="AC69" s="5">
        <v>4143.8040000000001</v>
      </c>
      <c r="AD69" s="5">
        <v>0</v>
      </c>
      <c r="AE69" s="5">
        <v>3530.277</v>
      </c>
      <c r="AF69" s="5">
        <v>0</v>
      </c>
      <c r="AG69" s="5">
        <v>412.58499999999998</v>
      </c>
      <c r="AH69" s="5">
        <v>0</v>
      </c>
      <c r="AI69" s="5">
        <v>9151.4130000000005</v>
      </c>
      <c r="AJ69" s="5">
        <v>4.3559999999999999</v>
      </c>
      <c r="AK69" s="5">
        <v>0</v>
      </c>
      <c r="AL69" s="5">
        <v>22233.011999999999</v>
      </c>
      <c r="AM69" s="5">
        <v>7.431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0.60599999999999998</v>
      </c>
      <c r="AW69" s="5">
        <v>0</v>
      </c>
      <c r="AX69" s="5">
        <v>12.295999999999999</v>
      </c>
      <c r="AY69" s="5">
        <v>0</v>
      </c>
      <c r="AZ69" s="5">
        <v>360.93099999999998</v>
      </c>
      <c r="BA69" s="5">
        <v>0</v>
      </c>
      <c r="BB69" s="5">
        <v>0</v>
      </c>
    </row>
    <row r="70" spans="1:54" ht="15.75" x14ac:dyDescent="0.25">
      <c r="A70" s="4" t="s">
        <v>131</v>
      </c>
      <c r="B70" s="4" t="s">
        <v>132</v>
      </c>
      <c r="C70" s="5">
        <v>3</v>
      </c>
      <c r="D70" s="5">
        <v>3</v>
      </c>
      <c r="E70" s="5">
        <v>37045.057999999997</v>
      </c>
      <c r="F70" s="5">
        <v>6093.6390000000001</v>
      </c>
      <c r="G70" s="5">
        <v>14989.302</v>
      </c>
      <c r="H70" s="5">
        <v>0</v>
      </c>
      <c r="I70" s="5">
        <v>1085.03</v>
      </c>
      <c r="J70" s="5">
        <v>9177.1110000000008</v>
      </c>
      <c r="K70" s="5">
        <v>16081.97</v>
      </c>
      <c r="L70" s="5">
        <v>10999.627</v>
      </c>
      <c r="M70" s="5">
        <v>0</v>
      </c>
      <c r="N70" s="5">
        <v>28117.488000000001</v>
      </c>
      <c r="O70" s="5">
        <v>32192.281999999999</v>
      </c>
      <c r="P70" s="5">
        <v>26247.758000000002</v>
      </c>
      <c r="Q70" s="5">
        <v>0</v>
      </c>
      <c r="R70" s="5">
        <v>0</v>
      </c>
      <c r="S70" s="5">
        <v>27.75</v>
      </c>
      <c r="T70" s="5">
        <v>0.34599999999999997</v>
      </c>
      <c r="U70" s="5">
        <v>1.43</v>
      </c>
      <c r="V70" s="5">
        <v>2472.1999999999998</v>
      </c>
      <c r="W70" s="5">
        <v>0</v>
      </c>
      <c r="X70" s="5">
        <v>2.206</v>
      </c>
      <c r="Y70" s="5">
        <v>0</v>
      </c>
      <c r="Z70" s="5">
        <v>783.95600000000002</v>
      </c>
      <c r="AA70" s="5">
        <v>2710.6239999999998</v>
      </c>
      <c r="AB70" s="5">
        <v>0</v>
      </c>
      <c r="AC70" s="5">
        <v>7930.0290000000005</v>
      </c>
      <c r="AD70" s="5">
        <v>1.655</v>
      </c>
      <c r="AE70" s="5">
        <v>7366.5420000000004</v>
      </c>
      <c r="AF70" s="5">
        <v>0</v>
      </c>
      <c r="AG70" s="5">
        <v>849.755</v>
      </c>
      <c r="AH70" s="5">
        <v>0</v>
      </c>
      <c r="AI70" s="5">
        <v>17430.027999999998</v>
      </c>
      <c r="AJ70" s="5">
        <v>7.3330000000000002</v>
      </c>
      <c r="AK70" s="5">
        <v>0</v>
      </c>
      <c r="AL70" s="5">
        <v>40851.046999999999</v>
      </c>
      <c r="AM70" s="5">
        <v>25.451000000000001</v>
      </c>
      <c r="AN70" s="5">
        <v>10.32</v>
      </c>
      <c r="AO70" s="5">
        <v>0</v>
      </c>
      <c r="AP70" s="5">
        <v>9.52</v>
      </c>
      <c r="AQ70" s="5">
        <v>6.91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28.042999999999999</v>
      </c>
      <c r="AY70" s="5">
        <v>0</v>
      </c>
      <c r="AZ70" s="5">
        <v>830.25900000000001</v>
      </c>
      <c r="BA70" s="5">
        <v>0</v>
      </c>
      <c r="BB70" s="5">
        <v>0</v>
      </c>
    </row>
    <row r="71" spans="1:54" ht="15.75" x14ac:dyDescent="0.25">
      <c r="A71" s="4" t="s">
        <v>133</v>
      </c>
      <c r="B71" s="4" t="s">
        <v>134</v>
      </c>
      <c r="C71" s="5">
        <v>3</v>
      </c>
      <c r="D71" s="5">
        <v>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</row>
    <row r="72" spans="1:54" ht="15.75" x14ac:dyDescent="0.25">
      <c r="A72" s="4" t="s">
        <v>135</v>
      </c>
      <c r="B72" s="4" t="s">
        <v>136</v>
      </c>
      <c r="C72" s="5">
        <v>6</v>
      </c>
      <c r="D72" s="5">
        <v>6</v>
      </c>
      <c r="E72" s="5">
        <v>37959.565999999999</v>
      </c>
      <c r="F72" s="5">
        <v>8758.5249999999996</v>
      </c>
      <c r="G72" s="5">
        <v>17721.96</v>
      </c>
      <c r="H72" s="5">
        <v>12060.842000000001</v>
      </c>
      <c r="I72" s="5">
        <v>1511.4459999999999</v>
      </c>
      <c r="J72" s="5">
        <v>10168.236000000001</v>
      </c>
      <c r="K72" s="5">
        <v>37806.506999999998</v>
      </c>
      <c r="L72" s="5">
        <v>5948.7619999999997</v>
      </c>
      <c r="M72" s="5">
        <v>0</v>
      </c>
      <c r="N72" s="5">
        <v>24416.208999999999</v>
      </c>
      <c r="O72" s="5">
        <v>44166.529000000002</v>
      </c>
      <c r="P72" s="5">
        <v>25652.913</v>
      </c>
      <c r="Q72" s="5">
        <v>0</v>
      </c>
      <c r="R72" s="5">
        <v>0</v>
      </c>
      <c r="S72" s="5">
        <v>201.69300000000001</v>
      </c>
      <c r="T72" s="5">
        <v>0</v>
      </c>
      <c r="U72" s="5">
        <v>217.393</v>
      </c>
      <c r="V72" s="5">
        <v>888.62400000000002</v>
      </c>
      <c r="W72" s="5">
        <v>0</v>
      </c>
      <c r="X72" s="5">
        <v>0</v>
      </c>
      <c r="Y72" s="5">
        <v>0</v>
      </c>
      <c r="Z72" s="5">
        <v>747.22</v>
      </c>
      <c r="AA72" s="5">
        <v>1925.29</v>
      </c>
      <c r="AB72" s="5">
        <v>0</v>
      </c>
      <c r="AC72" s="5">
        <v>7499.5190000000002</v>
      </c>
      <c r="AD72" s="5">
        <v>0</v>
      </c>
      <c r="AE72" s="5">
        <v>6403.9359999999997</v>
      </c>
      <c r="AF72" s="5">
        <v>0</v>
      </c>
      <c r="AG72" s="5">
        <v>641.04100000000005</v>
      </c>
      <c r="AH72" s="5">
        <v>0</v>
      </c>
      <c r="AI72" s="5">
        <v>28852.956999999999</v>
      </c>
      <c r="AJ72" s="5">
        <v>0</v>
      </c>
      <c r="AK72" s="5">
        <v>0</v>
      </c>
      <c r="AL72" s="5">
        <v>61462.298999999999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0.311</v>
      </c>
      <c r="AY72" s="5">
        <v>0</v>
      </c>
      <c r="AZ72" s="5">
        <v>157.51300000000001</v>
      </c>
      <c r="BA72" s="5">
        <v>0</v>
      </c>
      <c r="BB72" s="5">
        <v>0</v>
      </c>
    </row>
    <row r="73" spans="1:54" ht="15.75" x14ac:dyDescent="0.25">
      <c r="A73" s="4" t="s">
        <v>137</v>
      </c>
      <c r="B73" s="4" t="s">
        <v>138</v>
      </c>
      <c r="C73" s="5">
        <v>6</v>
      </c>
      <c r="D73" s="5">
        <v>6</v>
      </c>
      <c r="E73" s="5">
        <v>1100.847</v>
      </c>
      <c r="F73" s="5">
        <v>241.35</v>
      </c>
      <c r="G73" s="5">
        <v>386.69</v>
      </c>
      <c r="H73" s="5">
        <v>0</v>
      </c>
      <c r="I73" s="5">
        <v>69.534999999999997</v>
      </c>
      <c r="J73" s="5">
        <v>215.67099999999999</v>
      </c>
      <c r="K73" s="5">
        <v>1781.509</v>
      </c>
      <c r="L73" s="5">
        <v>137.762</v>
      </c>
      <c r="M73" s="5">
        <v>0</v>
      </c>
      <c r="N73" s="5">
        <v>795.95</v>
      </c>
      <c r="O73" s="5">
        <v>1802.7919999999999</v>
      </c>
      <c r="P73" s="5">
        <v>880.30100000000004</v>
      </c>
      <c r="Q73" s="5">
        <v>0</v>
      </c>
      <c r="R73" s="5">
        <v>0</v>
      </c>
      <c r="S73" s="5">
        <v>11.992000000000001</v>
      </c>
      <c r="T73" s="5">
        <v>0</v>
      </c>
      <c r="U73" s="5">
        <v>0.19800000000000001</v>
      </c>
      <c r="V73" s="5">
        <v>0</v>
      </c>
      <c r="W73" s="5">
        <v>0</v>
      </c>
      <c r="X73" s="5">
        <v>0</v>
      </c>
      <c r="Y73" s="5">
        <v>0</v>
      </c>
      <c r="Z73" s="5">
        <v>13.676</v>
      </c>
      <c r="AA73" s="5">
        <v>45.360999999999997</v>
      </c>
      <c r="AB73" s="5">
        <v>0</v>
      </c>
      <c r="AC73" s="5">
        <v>326.57299999999998</v>
      </c>
      <c r="AD73" s="5">
        <v>0</v>
      </c>
      <c r="AE73" s="5">
        <v>136.94999999999999</v>
      </c>
      <c r="AF73" s="5">
        <v>0</v>
      </c>
      <c r="AG73" s="5">
        <v>23.292000000000002</v>
      </c>
      <c r="AH73" s="5">
        <v>0</v>
      </c>
      <c r="AI73" s="5">
        <v>934.92</v>
      </c>
      <c r="AJ73" s="5">
        <v>0</v>
      </c>
      <c r="AK73" s="5">
        <v>0</v>
      </c>
      <c r="AL73" s="5">
        <v>2344.0309999999999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</row>
    <row r="74" spans="1:54" ht="15.75" x14ac:dyDescent="0.25">
      <c r="A74" s="4" t="s">
        <v>139</v>
      </c>
      <c r="B74" s="4" t="s">
        <v>140</v>
      </c>
      <c r="C74" s="5">
        <v>6</v>
      </c>
      <c r="D74" s="5">
        <v>6</v>
      </c>
      <c r="E74" s="5">
        <v>14741.59</v>
      </c>
      <c r="F74" s="5">
        <v>2405.7930000000001</v>
      </c>
      <c r="G74" s="5">
        <v>1089.4849999999999</v>
      </c>
      <c r="H74" s="5">
        <v>0</v>
      </c>
      <c r="I74" s="5">
        <v>120.22799999999999</v>
      </c>
      <c r="J74" s="5">
        <v>3087.6619999999998</v>
      </c>
      <c r="K74" s="5">
        <v>2529.5859999999998</v>
      </c>
      <c r="L74" s="5">
        <v>2951.4949999999999</v>
      </c>
      <c r="M74" s="5">
        <v>0</v>
      </c>
      <c r="N74" s="5">
        <v>9187.5939999999991</v>
      </c>
      <c r="O74" s="5">
        <v>73124.425000000003</v>
      </c>
      <c r="P74" s="5">
        <v>6135.8280000000004</v>
      </c>
      <c r="Q74" s="5">
        <v>0</v>
      </c>
      <c r="R74" s="5">
        <v>0</v>
      </c>
      <c r="S74" s="5">
        <v>13.244</v>
      </c>
      <c r="T74" s="5">
        <v>0</v>
      </c>
      <c r="U74" s="5">
        <v>499.767</v>
      </c>
      <c r="V74" s="5">
        <v>116.19</v>
      </c>
      <c r="W74" s="5">
        <v>0</v>
      </c>
      <c r="X74" s="5">
        <v>0</v>
      </c>
      <c r="Y74" s="5">
        <v>0</v>
      </c>
      <c r="Z74" s="5">
        <v>50.460999999999999</v>
      </c>
      <c r="AA74" s="5">
        <v>172.56</v>
      </c>
      <c r="AB74" s="5">
        <v>0</v>
      </c>
      <c r="AC74" s="5">
        <v>697.85299999999995</v>
      </c>
      <c r="AD74" s="5">
        <v>0</v>
      </c>
      <c r="AE74" s="5">
        <v>482.572</v>
      </c>
      <c r="AF74" s="5">
        <v>0</v>
      </c>
      <c r="AG74" s="5">
        <v>63.128</v>
      </c>
      <c r="AH74" s="5">
        <v>0</v>
      </c>
      <c r="AI74" s="5">
        <v>8615.1149999999998</v>
      </c>
      <c r="AJ74" s="5">
        <v>0</v>
      </c>
      <c r="AK74" s="5">
        <v>0</v>
      </c>
      <c r="AL74" s="5">
        <v>50677.51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1.3180000000000001</v>
      </c>
      <c r="AY74" s="5">
        <v>0</v>
      </c>
      <c r="AZ74" s="5">
        <v>49.994999999999997</v>
      </c>
      <c r="BA74" s="5">
        <v>0</v>
      </c>
      <c r="BB74" s="5">
        <v>0</v>
      </c>
    </row>
    <row r="75" spans="1:54" ht="15.75" x14ac:dyDescent="0.25">
      <c r="A75" s="4" t="s">
        <v>141</v>
      </c>
      <c r="B75" s="4" t="s">
        <v>142</v>
      </c>
      <c r="C75" s="5">
        <v>6</v>
      </c>
      <c r="D75" s="5">
        <v>6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</row>
    <row r="76" spans="1:54" ht="15.75" x14ac:dyDescent="0.25">
      <c r="A76" s="4" t="s">
        <v>143</v>
      </c>
      <c r="B76" s="4" t="s">
        <v>144</v>
      </c>
      <c r="C76" s="5">
        <v>6</v>
      </c>
      <c r="D76" s="5">
        <v>6</v>
      </c>
      <c r="E76" s="5">
        <v>4669.2139999999999</v>
      </c>
      <c r="F76" s="5">
        <v>1984.0709999999999</v>
      </c>
      <c r="G76" s="5">
        <v>1222.2470000000001</v>
      </c>
      <c r="H76" s="5">
        <v>2154.88</v>
      </c>
      <c r="I76" s="5">
        <v>172.93100000000001</v>
      </c>
      <c r="J76" s="5">
        <v>932.64300000000003</v>
      </c>
      <c r="K76" s="5">
        <v>4471.9269999999997</v>
      </c>
      <c r="L76" s="5">
        <v>383.53</v>
      </c>
      <c r="M76" s="5">
        <v>0</v>
      </c>
      <c r="N76" s="5">
        <v>2192.8809999999999</v>
      </c>
      <c r="O76" s="5">
        <v>14575.05</v>
      </c>
      <c r="P76" s="5">
        <v>2874.029</v>
      </c>
      <c r="Q76" s="5">
        <v>0</v>
      </c>
      <c r="R76" s="5">
        <v>0</v>
      </c>
      <c r="S76" s="5">
        <v>30.902999999999999</v>
      </c>
      <c r="T76" s="5">
        <v>0</v>
      </c>
      <c r="U76" s="5">
        <v>236.047</v>
      </c>
      <c r="V76" s="5">
        <v>0</v>
      </c>
      <c r="W76" s="5">
        <v>0</v>
      </c>
      <c r="X76" s="5">
        <v>0</v>
      </c>
      <c r="Y76" s="5">
        <v>0</v>
      </c>
      <c r="Z76" s="5">
        <v>31.927</v>
      </c>
      <c r="AA76" s="5">
        <v>105.898</v>
      </c>
      <c r="AB76" s="5">
        <v>0</v>
      </c>
      <c r="AC76" s="5">
        <v>789.24099999999999</v>
      </c>
      <c r="AD76" s="5">
        <v>0</v>
      </c>
      <c r="AE76" s="5">
        <v>319.71499999999997</v>
      </c>
      <c r="AF76" s="5">
        <v>0</v>
      </c>
      <c r="AG76" s="5">
        <v>54.377000000000002</v>
      </c>
      <c r="AH76" s="5">
        <v>0</v>
      </c>
      <c r="AI76" s="5">
        <v>5684.1940000000004</v>
      </c>
      <c r="AJ76" s="5">
        <v>0</v>
      </c>
      <c r="AK76" s="5">
        <v>0</v>
      </c>
      <c r="AL76" s="5">
        <v>11752.082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166.92400000000001</v>
      </c>
      <c r="BA76" s="5">
        <v>0</v>
      </c>
      <c r="BB76" s="5">
        <v>0</v>
      </c>
    </row>
    <row r="77" spans="1:54" ht="15.75" x14ac:dyDescent="0.25">
      <c r="A77" s="4" t="s">
        <v>145</v>
      </c>
      <c r="B77" s="4" t="s">
        <v>146</v>
      </c>
      <c r="C77" s="5">
        <v>6</v>
      </c>
      <c r="D77" s="5">
        <v>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</row>
    <row r="78" spans="1:54" ht="15.75" x14ac:dyDescent="0.25">
      <c r="A78" s="4" t="s">
        <v>147</v>
      </c>
      <c r="B78" s="4" t="s">
        <v>148</v>
      </c>
      <c r="C78" s="5">
        <v>6</v>
      </c>
      <c r="D78" s="5">
        <v>6</v>
      </c>
      <c r="E78" s="5">
        <v>17965.539000000001</v>
      </c>
      <c r="F78" s="5">
        <v>3538.6469999999999</v>
      </c>
      <c r="G78" s="5">
        <v>4749.9170000000004</v>
      </c>
      <c r="H78" s="5">
        <v>0</v>
      </c>
      <c r="I78" s="5">
        <v>443.80200000000002</v>
      </c>
      <c r="J78" s="5">
        <v>4125.192</v>
      </c>
      <c r="K78" s="5">
        <v>10675.744000000001</v>
      </c>
      <c r="L78" s="5">
        <v>1948.973</v>
      </c>
      <c r="M78" s="5">
        <v>0</v>
      </c>
      <c r="N78" s="5">
        <v>7270.9629999999997</v>
      </c>
      <c r="O78" s="5">
        <v>38772.919000000002</v>
      </c>
      <c r="P78" s="5">
        <v>9320.2199999999993</v>
      </c>
      <c r="Q78" s="5">
        <v>0</v>
      </c>
      <c r="R78" s="5">
        <v>0</v>
      </c>
      <c r="S78" s="5">
        <v>107.672</v>
      </c>
      <c r="T78" s="5">
        <v>0</v>
      </c>
      <c r="U78" s="5">
        <v>567.03800000000001</v>
      </c>
      <c r="V78" s="5">
        <v>146.54900000000001</v>
      </c>
      <c r="W78" s="5">
        <v>0</v>
      </c>
      <c r="X78" s="5">
        <v>0</v>
      </c>
      <c r="Y78" s="5">
        <v>0</v>
      </c>
      <c r="Z78" s="5">
        <v>121.10599999999999</v>
      </c>
      <c r="AA78" s="5">
        <v>457.74400000000003</v>
      </c>
      <c r="AB78" s="5">
        <v>0</v>
      </c>
      <c r="AC78" s="5">
        <v>2896.4090000000001</v>
      </c>
      <c r="AD78" s="5">
        <v>0</v>
      </c>
      <c r="AE78" s="5">
        <v>1437.6279999999999</v>
      </c>
      <c r="AF78" s="5">
        <v>0</v>
      </c>
      <c r="AG78" s="5">
        <v>177.489</v>
      </c>
      <c r="AH78" s="5">
        <v>0</v>
      </c>
      <c r="AI78" s="5">
        <v>12749.303</v>
      </c>
      <c r="AJ78" s="5">
        <v>0</v>
      </c>
      <c r="AK78" s="5">
        <v>0</v>
      </c>
      <c r="AL78" s="5">
        <v>39883.123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1.6619999999999999</v>
      </c>
      <c r="AY78" s="5">
        <v>0</v>
      </c>
      <c r="AZ78" s="5">
        <v>49.216999999999999</v>
      </c>
      <c r="BA78" s="5">
        <v>0</v>
      </c>
      <c r="BB78" s="5">
        <v>0</v>
      </c>
    </row>
    <row r="79" spans="1:54" ht="15.75" x14ac:dyDescent="0.25">
      <c r="A79" s="4" t="s">
        <v>149</v>
      </c>
      <c r="B79" s="4" t="s">
        <v>150</v>
      </c>
      <c r="C79" s="5">
        <v>6</v>
      </c>
      <c r="D79" s="5">
        <v>6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</row>
    <row r="80" spans="1:54" ht="15.75" x14ac:dyDescent="0.25">
      <c r="A80" s="4" t="s">
        <v>151</v>
      </c>
      <c r="B80" s="4" t="s">
        <v>152</v>
      </c>
      <c r="C80" s="5">
        <v>6</v>
      </c>
      <c r="D80" s="5">
        <v>6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</row>
    <row r="81" spans="1:54" ht="15.75" x14ac:dyDescent="0.25">
      <c r="A81" s="4" t="s">
        <v>153</v>
      </c>
      <c r="B81" s="4" t="s">
        <v>154</v>
      </c>
      <c r="C81" s="5">
        <v>6</v>
      </c>
      <c r="D81" s="5">
        <v>6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</row>
    <row r="82" spans="1:54" ht="15.75" x14ac:dyDescent="0.25">
      <c r="A82" s="4" t="s">
        <v>155</v>
      </c>
      <c r="B82" s="4" t="s">
        <v>156</v>
      </c>
      <c r="C82" s="5">
        <v>6</v>
      </c>
      <c r="D82" s="5">
        <v>6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</row>
    <row r="83" spans="1:54" ht="15.75" x14ac:dyDescent="0.25">
      <c r="A83" s="4" t="s">
        <v>157</v>
      </c>
      <c r="B83" s="4" t="s">
        <v>158</v>
      </c>
      <c r="C83" s="5">
        <v>6</v>
      </c>
      <c r="D83" s="5">
        <v>6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</row>
    <row r="84" spans="1:54" ht="15.75" x14ac:dyDescent="0.25">
      <c r="A84" s="4" t="s">
        <v>159</v>
      </c>
      <c r="B84" s="4" t="s">
        <v>160</v>
      </c>
      <c r="C84" s="5">
        <v>6</v>
      </c>
      <c r="D84" s="5">
        <v>6</v>
      </c>
      <c r="E84" s="5">
        <v>2011.08</v>
      </c>
      <c r="F84" s="5">
        <v>331.69099999999997</v>
      </c>
      <c r="G84" s="5">
        <v>814.18899999999996</v>
      </c>
      <c r="H84" s="5">
        <v>3141.192</v>
      </c>
      <c r="I84" s="5">
        <v>59.042999999999999</v>
      </c>
      <c r="J84" s="5">
        <v>498.32600000000002</v>
      </c>
      <c r="K84" s="5">
        <v>1212.3789999999999</v>
      </c>
      <c r="L84" s="5">
        <v>597.97199999999998</v>
      </c>
      <c r="M84" s="5">
        <v>0</v>
      </c>
      <c r="N84" s="5">
        <v>1526.614</v>
      </c>
      <c r="O84" s="5">
        <v>2101.768</v>
      </c>
      <c r="P84" s="5">
        <v>1426.452</v>
      </c>
      <c r="Q84" s="5">
        <v>0</v>
      </c>
      <c r="R84" s="5">
        <v>0</v>
      </c>
      <c r="S84" s="5">
        <v>1.5469999999999999</v>
      </c>
      <c r="T84" s="5">
        <v>0</v>
      </c>
      <c r="U84" s="5">
        <v>0</v>
      </c>
      <c r="V84" s="5">
        <v>133.94999999999999</v>
      </c>
      <c r="W84" s="5">
        <v>0</v>
      </c>
      <c r="X84" s="5">
        <v>0</v>
      </c>
      <c r="Y84" s="5">
        <v>0</v>
      </c>
      <c r="Z84" s="5">
        <v>42.496000000000002</v>
      </c>
      <c r="AA84" s="5">
        <v>146.94499999999999</v>
      </c>
      <c r="AB84" s="5">
        <v>0</v>
      </c>
      <c r="AC84" s="5">
        <v>429.88299999999998</v>
      </c>
      <c r="AD84" s="5">
        <v>0</v>
      </c>
      <c r="AE84" s="5">
        <v>399.334</v>
      </c>
      <c r="AF84" s="5">
        <v>0</v>
      </c>
      <c r="AG84" s="5">
        <v>46.067</v>
      </c>
      <c r="AH84" s="5">
        <v>0</v>
      </c>
      <c r="AI84" s="5">
        <v>946.13300000000004</v>
      </c>
      <c r="AJ84" s="5">
        <v>0</v>
      </c>
      <c r="AK84" s="5">
        <v>0</v>
      </c>
      <c r="AL84" s="5">
        <v>2216.14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1.5189999999999999</v>
      </c>
      <c r="AY84" s="5">
        <v>0</v>
      </c>
      <c r="AZ84" s="5">
        <v>44.985999999999997</v>
      </c>
      <c r="BA84" s="5">
        <v>0</v>
      </c>
      <c r="BB84" s="5">
        <v>0</v>
      </c>
    </row>
    <row r="85" spans="1:54" ht="15.75" x14ac:dyDescent="0.25">
      <c r="A85" s="4" t="s">
        <v>161</v>
      </c>
      <c r="B85" s="4" t="s">
        <v>162</v>
      </c>
      <c r="C85" s="5">
        <v>6</v>
      </c>
      <c r="D85" s="5">
        <v>6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</row>
    <row r="86" spans="1:54" ht="15.75" x14ac:dyDescent="0.25">
      <c r="A86" s="4" t="s">
        <v>163</v>
      </c>
      <c r="B86" s="4" t="s">
        <v>164</v>
      </c>
      <c r="C86" s="5">
        <v>6</v>
      </c>
      <c r="D86" s="5">
        <v>6</v>
      </c>
      <c r="E86" s="5">
        <v>3285.0320000000002</v>
      </c>
      <c r="F86" s="5">
        <v>1351.47</v>
      </c>
      <c r="G86" s="5">
        <v>526.83500000000004</v>
      </c>
      <c r="H86" s="5">
        <v>0</v>
      </c>
      <c r="I86" s="5">
        <v>319.99599999999998</v>
      </c>
      <c r="J86" s="5">
        <v>636.59900000000005</v>
      </c>
      <c r="K86" s="5">
        <v>6923.027</v>
      </c>
      <c r="L86" s="5">
        <v>480.80799999999999</v>
      </c>
      <c r="M86" s="5">
        <v>0</v>
      </c>
      <c r="N86" s="5">
        <v>2056.8270000000002</v>
      </c>
      <c r="O86" s="5">
        <v>16828.827000000001</v>
      </c>
      <c r="P86" s="5">
        <v>956.16399999999999</v>
      </c>
      <c r="Q86" s="5">
        <v>0</v>
      </c>
      <c r="R86" s="5">
        <v>0</v>
      </c>
      <c r="S86" s="5">
        <v>98.626999999999995</v>
      </c>
      <c r="T86" s="5">
        <v>0</v>
      </c>
      <c r="U86" s="5">
        <v>160.26900000000001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98.524000000000001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1510.5530000000001</v>
      </c>
      <c r="AJ86" s="5">
        <v>0</v>
      </c>
      <c r="AK86" s="5">
        <v>0</v>
      </c>
      <c r="AL86" s="5">
        <v>9849.9689999999991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</row>
    <row r="87" spans="1:54" ht="15.75" x14ac:dyDescent="0.25">
      <c r="A87" s="4" t="s">
        <v>165</v>
      </c>
      <c r="B87" s="4" t="s">
        <v>166</v>
      </c>
      <c r="C87" s="5">
        <v>6</v>
      </c>
      <c r="D87" s="5">
        <v>6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</row>
    <row r="88" spans="1:54" ht="15.75" x14ac:dyDescent="0.25">
      <c r="A88" s="4" t="s">
        <v>167</v>
      </c>
      <c r="B88" s="4" t="s">
        <v>168</v>
      </c>
      <c r="C88" s="5">
        <v>3</v>
      </c>
      <c r="D88" s="5">
        <v>3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</row>
    <row r="89" spans="1:54" ht="15.75" x14ac:dyDescent="0.25">
      <c r="A89" s="4" t="s">
        <v>169</v>
      </c>
      <c r="B89" s="4" t="s">
        <v>170</v>
      </c>
      <c r="C89" s="5">
        <v>3</v>
      </c>
      <c r="D89" s="5">
        <v>3</v>
      </c>
      <c r="E89" s="5">
        <v>11899.751</v>
      </c>
      <c r="F89" s="5">
        <v>1809.165</v>
      </c>
      <c r="G89" s="5">
        <v>5389.7060000000001</v>
      </c>
      <c r="H89" s="5">
        <v>0</v>
      </c>
      <c r="I89" s="5">
        <v>279.09500000000003</v>
      </c>
      <c r="J89" s="5">
        <v>3964.4050000000002</v>
      </c>
      <c r="K89" s="5">
        <v>4136.6620000000003</v>
      </c>
      <c r="L89" s="5">
        <v>2829.364</v>
      </c>
      <c r="M89" s="5">
        <v>0</v>
      </c>
      <c r="N89" s="5">
        <v>7232.482</v>
      </c>
      <c r="O89" s="5">
        <v>9270.8089999999993</v>
      </c>
      <c r="P89" s="5">
        <v>8634.3070000000007</v>
      </c>
      <c r="Q89" s="5">
        <v>0</v>
      </c>
      <c r="R89" s="5">
        <v>0</v>
      </c>
      <c r="S89" s="5">
        <v>7.1379999999999999</v>
      </c>
      <c r="T89" s="5">
        <v>0</v>
      </c>
      <c r="U89" s="5">
        <v>139.464</v>
      </c>
      <c r="V89" s="5">
        <v>635.90800000000002</v>
      </c>
      <c r="W89" s="5">
        <v>0</v>
      </c>
      <c r="X89" s="5">
        <v>0</v>
      </c>
      <c r="Y89" s="5">
        <v>0</v>
      </c>
      <c r="Z89" s="5">
        <v>201.65199999999999</v>
      </c>
      <c r="AA89" s="5">
        <v>697.23699999999997</v>
      </c>
      <c r="AB89" s="5">
        <v>0</v>
      </c>
      <c r="AC89" s="5">
        <v>2039.7909999999999</v>
      </c>
      <c r="AD89" s="5">
        <v>0</v>
      </c>
      <c r="AE89" s="5">
        <v>1894.848</v>
      </c>
      <c r="AF89" s="5">
        <v>0</v>
      </c>
      <c r="AG89" s="5">
        <v>218.577</v>
      </c>
      <c r="AH89" s="5">
        <v>0</v>
      </c>
      <c r="AI89" s="5">
        <v>8830.0419999999995</v>
      </c>
      <c r="AJ89" s="5">
        <v>0</v>
      </c>
      <c r="AK89" s="5">
        <v>0</v>
      </c>
      <c r="AL89" s="5">
        <v>15156.653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7.2130000000000001</v>
      </c>
      <c r="AY89" s="5">
        <v>0</v>
      </c>
      <c r="AZ89" s="5">
        <v>213.56200000000001</v>
      </c>
      <c r="BA89" s="5">
        <v>0</v>
      </c>
      <c r="BB89" s="5">
        <v>0</v>
      </c>
    </row>
    <row r="90" spans="1:54" ht="15.75" x14ac:dyDescent="0.25">
      <c r="A90" s="4" t="s">
        <v>171</v>
      </c>
      <c r="B90" s="4" t="s">
        <v>172</v>
      </c>
      <c r="C90" s="5">
        <v>3</v>
      </c>
      <c r="D90" s="5">
        <v>3</v>
      </c>
      <c r="E90" s="5">
        <v>17057.687999999998</v>
      </c>
      <c r="F90" s="5">
        <v>2805.864</v>
      </c>
      <c r="G90" s="5">
        <v>6901.942</v>
      </c>
      <c r="H90" s="5">
        <v>2347.3009999999999</v>
      </c>
      <c r="I90" s="5">
        <v>499.61</v>
      </c>
      <c r="J90" s="5">
        <v>4225.6729999999998</v>
      </c>
      <c r="K90" s="5">
        <v>7405.0690000000004</v>
      </c>
      <c r="L90" s="5">
        <v>5064.8639999999996</v>
      </c>
      <c r="M90" s="5">
        <v>0</v>
      </c>
      <c r="N90" s="5">
        <v>12946.918</v>
      </c>
      <c r="O90" s="5">
        <v>14823.189</v>
      </c>
      <c r="P90" s="5">
        <v>12085.986000000001</v>
      </c>
      <c r="Q90" s="5">
        <v>0</v>
      </c>
      <c r="R90" s="5">
        <v>0</v>
      </c>
      <c r="S90" s="5">
        <v>12.778</v>
      </c>
      <c r="T90" s="5">
        <v>0</v>
      </c>
      <c r="U90" s="5">
        <v>0</v>
      </c>
      <c r="V90" s="5">
        <v>1138.3440000000001</v>
      </c>
      <c r="W90" s="5">
        <v>0</v>
      </c>
      <c r="X90" s="5">
        <v>0</v>
      </c>
      <c r="Y90" s="5">
        <v>0</v>
      </c>
      <c r="Z90" s="5">
        <v>360.97899999999998</v>
      </c>
      <c r="AA90" s="5">
        <v>1248.1279999999999</v>
      </c>
      <c r="AB90" s="5">
        <v>0</v>
      </c>
      <c r="AC90" s="5">
        <v>3651.444</v>
      </c>
      <c r="AD90" s="5">
        <v>0</v>
      </c>
      <c r="AE90" s="5">
        <v>3391.982</v>
      </c>
      <c r="AF90" s="5">
        <v>0</v>
      </c>
      <c r="AG90" s="5">
        <v>391.27600000000001</v>
      </c>
      <c r="AH90" s="5">
        <v>0</v>
      </c>
      <c r="AI90" s="5">
        <v>8025.7929999999997</v>
      </c>
      <c r="AJ90" s="5">
        <v>0</v>
      </c>
      <c r="AK90" s="5">
        <v>0</v>
      </c>
      <c r="AL90" s="5">
        <v>18810.185000000001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12.913</v>
      </c>
      <c r="AY90" s="5">
        <v>0</v>
      </c>
      <c r="AZ90" s="5">
        <v>382.29899999999998</v>
      </c>
      <c r="BA90" s="5">
        <v>0</v>
      </c>
      <c r="BB90" s="5">
        <v>0</v>
      </c>
    </row>
    <row r="91" spans="1:54" ht="15.75" x14ac:dyDescent="0.25">
      <c r="A91" s="4" t="s">
        <v>173</v>
      </c>
      <c r="B91" s="4" t="s">
        <v>174</v>
      </c>
      <c r="C91" s="5">
        <v>3</v>
      </c>
      <c r="D91" s="5">
        <v>3</v>
      </c>
      <c r="E91" s="5">
        <v>3935.739</v>
      </c>
      <c r="F91" s="5">
        <v>516.26499999999999</v>
      </c>
      <c r="G91" s="5">
        <v>1531.452</v>
      </c>
      <c r="H91" s="5">
        <v>0</v>
      </c>
      <c r="I91" s="5">
        <v>129.779</v>
      </c>
      <c r="J91" s="5">
        <v>1089.855</v>
      </c>
      <c r="K91" s="5">
        <v>3069.3029999999999</v>
      </c>
      <c r="L91" s="5">
        <v>686.63499999999999</v>
      </c>
      <c r="M91" s="5">
        <v>0</v>
      </c>
      <c r="N91" s="5">
        <v>1988.8979999999999</v>
      </c>
      <c r="O91" s="5">
        <v>4222.2719999999999</v>
      </c>
      <c r="P91" s="5">
        <v>2081.9189999999999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149.28100000000001</v>
      </c>
      <c r="W91" s="5">
        <v>0</v>
      </c>
      <c r="X91" s="5">
        <v>0</v>
      </c>
      <c r="Y91" s="5">
        <v>0</v>
      </c>
      <c r="Z91" s="5">
        <v>68.546000000000006</v>
      </c>
      <c r="AA91" s="5">
        <v>179.84</v>
      </c>
      <c r="AB91" s="5">
        <v>0</v>
      </c>
      <c r="AC91" s="5">
        <v>1128.5039999999999</v>
      </c>
      <c r="AD91" s="5">
        <v>0</v>
      </c>
      <c r="AE91" s="5">
        <v>501.47800000000001</v>
      </c>
      <c r="AF91" s="5">
        <v>0</v>
      </c>
      <c r="AG91" s="5">
        <v>59.116</v>
      </c>
      <c r="AH91" s="5">
        <v>0</v>
      </c>
      <c r="AI91" s="5">
        <v>2660.4189999999999</v>
      </c>
      <c r="AJ91" s="5">
        <v>2.3450000000000002</v>
      </c>
      <c r="AK91" s="5">
        <v>0</v>
      </c>
      <c r="AL91" s="5">
        <v>7334.3140000000003</v>
      </c>
      <c r="AM91" s="5">
        <v>4.0010000000000003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8179.4840000000004</v>
      </c>
      <c r="AV91" s="5">
        <v>0.32600000000000001</v>
      </c>
      <c r="AW91" s="5">
        <v>286.50299999999999</v>
      </c>
      <c r="AX91" s="5">
        <v>0.125</v>
      </c>
      <c r="AY91" s="5">
        <v>0</v>
      </c>
      <c r="AZ91" s="5">
        <v>540.67100000000005</v>
      </c>
      <c r="BA91" s="5">
        <v>16107.495999999999</v>
      </c>
      <c r="BB91" s="5">
        <v>13547.718999999999</v>
      </c>
    </row>
    <row r="92" spans="1:54" ht="15.75" x14ac:dyDescent="0.25">
      <c r="A92" s="4" t="s">
        <v>175</v>
      </c>
      <c r="B92" s="4" t="s">
        <v>176</v>
      </c>
      <c r="C92" s="5">
        <v>3</v>
      </c>
      <c r="D92" s="5">
        <v>3</v>
      </c>
      <c r="E92" s="5">
        <v>100737.56299999999</v>
      </c>
      <c r="F92" s="5">
        <v>14126.28</v>
      </c>
      <c r="G92" s="5">
        <v>33076.705000000002</v>
      </c>
      <c r="H92" s="5">
        <v>0</v>
      </c>
      <c r="I92" s="5">
        <v>3218.942</v>
      </c>
      <c r="J92" s="5">
        <v>24558.382000000001</v>
      </c>
      <c r="K92" s="5">
        <v>86053.054000000004</v>
      </c>
      <c r="L92" s="5">
        <v>18299.307000000001</v>
      </c>
      <c r="M92" s="5">
        <v>0</v>
      </c>
      <c r="N92" s="5">
        <v>54056.22</v>
      </c>
      <c r="O92" s="5">
        <v>113867.933</v>
      </c>
      <c r="P92" s="5">
        <v>55162.455000000002</v>
      </c>
      <c r="Q92" s="5">
        <v>0</v>
      </c>
      <c r="R92" s="5">
        <v>0</v>
      </c>
      <c r="S92" s="5">
        <v>0.76400000000000001</v>
      </c>
      <c r="T92" s="5">
        <v>0</v>
      </c>
      <c r="U92" s="5">
        <v>0</v>
      </c>
      <c r="V92" s="5">
        <v>3844.7779999999998</v>
      </c>
      <c r="W92" s="5">
        <v>0</v>
      </c>
      <c r="X92" s="5">
        <v>0</v>
      </c>
      <c r="Y92" s="5">
        <v>0</v>
      </c>
      <c r="Z92" s="5">
        <v>1725.529</v>
      </c>
      <c r="AA92" s="5">
        <v>4962.6419999999998</v>
      </c>
      <c r="AB92" s="5">
        <v>0</v>
      </c>
      <c r="AC92" s="5">
        <v>28867.261999999999</v>
      </c>
      <c r="AD92" s="5">
        <v>0</v>
      </c>
      <c r="AE92" s="5">
        <v>13165.404</v>
      </c>
      <c r="AF92" s="5">
        <v>0</v>
      </c>
      <c r="AG92" s="5">
        <v>1608.529</v>
      </c>
      <c r="AH92" s="5">
        <v>0</v>
      </c>
      <c r="AI92" s="5">
        <v>67166.240999999995</v>
      </c>
      <c r="AJ92" s="5">
        <v>96.203000000000003</v>
      </c>
      <c r="AK92" s="5">
        <v>0</v>
      </c>
      <c r="AL92" s="5">
        <v>186661.476</v>
      </c>
      <c r="AM92" s="5">
        <v>164.107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13.385</v>
      </c>
      <c r="AW92" s="5">
        <v>0</v>
      </c>
      <c r="AX92" s="5">
        <v>4.3019999999999996</v>
      </c>
      <c r="AY92" s="5">
        <v>0</v>
      </c>
      <c r="AZ92" s="5">
        <v>23.276</v>
      </c>
      <c r="BA92" s="5">
        <v>0</v>
      </c>
      <c r="BB92" s="5">
        <v>0</v>
      </c>
    </row>
    <row r="93" spans="1:54" ht="15.75" x14ac:dyDescent="0.25">
      <c r="A93" s="4" t="s">
        <v>177</v>
      </c>
      <c r="B93" s="4" t="s">
        <v>178</v>
      </c>
      <c r="C93" s="5">
        <v>3</v>
      </c>
      <c r="D93" s="5">
        <v>3</v>
      </c>
      <c r="E93" s="5">
        <v>215100.87700000001</v>
      </c>
      <c r="F93" s="5">
        <v>37039.478000000003</v>
      </c>
      <c r="G93" s="5">
        <v>44351.105000000003</v>
      </c>
      <c r="H93" s="5">
        <v>1664.8810000000001</v>
      </c>
      <c r="I93" s="5">
        <v>6049.0240000000003</v>
      </c>
      <c r="J93" s="5">
        <v>35157.482000000004</v>
      </c>
      <c r="K93" s="5">
        <v>214308.21100000001</v>
      </c>
      <c r="L93" s="5">
        <v>44009.245000000003</v>
      </c>
      <c r="M93" s="5">
        <v>0</v>
      </c>
      <c r="N93" s="5">
        <v>127455.48699999999</v>
      </c>
      <c r="O93" s="5">
        <v>317325.52100000001</v>
      </c>
      <c r="P93" s="5">
        <v>123036.91</v>
      </c>
      <c r="Q93" s="5">
        <v>0</v>
      </c>
      <c r="R93" s="5">
        <v>0</v>
      </c>
      <c r="S93" s="5">
        <v>33.360999999999997</v>
      </c>
      <c r="T93" s="5">
        <v>0</v>
      </c>
      <c r="U93" s="5">
        <v>0</v>
      </c>
      <c r="V93" s="5">
        <v>10080.004000000001</v>
      </c>
      <c r="W93" s="5">
        <v>0</v>
      </c>
      <c r="X93" s="5">
        <v>0</v>
      </c>
      <c r="Y93" s="5">
        <v>0</v>
      </c>
      <c r="Z93" s="5">
        <v>3298.4470000000001</v>
      </c>
      <c r="AA93" s="5">
        <v>12076.44</v>
      </c>
      <c r="AB93" s="5">
        <v>0</v>
      </c>
      <c r="AC93" s="5">
        <v>64226.256000000001</v>
      </c>
      <c r="AD93" s="5">
        <v>0</v>
      </c>
      <c r="AE93" s="5">
        <v>28350.603999999999</v>
      </c>
      <c r="AF93" s="5">
        <v>0</v>
      </c>
      <c r="AG93" s="5">
        <v>4497.2020000000002</v>
      </c>
      <c r="AH93" s="5">
        <v>0</v>
      </c>
      <c r="AI93" s="5">
        <v>149912.12299999999</v>
      </c>
      <c r="AJ93" s="5">
        <v>15661.174000000001</v>
      </c>
      <c r="AK93" s="5">
        <v>0</v>
      </c>
      <c r="AL93" s="5">
        <v>416815.44900000002</v>
      </c>
      <c r="AM93" s="5">
        <v>26662.208999999999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2583.9560000000001</v>
      </c>
      <c r="AW93" s="5">
        <v>0</v>
      </c>
      <c r="AX93" s="5">
        <v>57.276000000000003</v>
      </c>
      <c r="AY93" s="5">
        <v>0</v>
      </c>
      <c r="AZ93" s="5">
        <v>1062.829</v>
      </c>
      <c r="BA93" s="5">
        <v>0</v>
      </c>
      <c r="BB93" s="5">
        <v>0</v>
      </c>
    </row>
    <row r="94" spans="1:54" ht="15.75" x14ac:dyDescent="0.25">
      <c r="A94" s="4" t="s">
        <v>179</v>
      </c>
      <c r="B94" s="4" t="s">
        <v>180</v>
      </c>
      <c r="C94" s="5">
        <v>6</v>
      </c>
      <c r="D94" s="5">
        <v>6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</row>
    <row r="95" spans="1:54" ht="15.75" x14ac:dyDescent="0.25">
      <c r="A95" s="4" t="s">
        <v>181</v>
      </c>
      <c r="B95" s="4" t="s">
        <v>182</v>
      </c>
      <c r="C95" s="5">
        <v>6</v>
      </c>
      <c r="D95" s="5">
        <v>6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</row>
    <row r="96" spans="1:54" ht="15.75" x14ac:dyDescent="0.25">
      <c r="A96" s="4" t="s">
        <v>183</v>
      </c>
      <c r="B96" s="4" t="s">
        <v>184</v>
      </c>
      <c r="C96" s="5">
        <v>6</v>
      </c>
      <c r="D96" s="5">
        <v>6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</row>
    <row r="97" spans="1:54" ht="15.75" x14ac:dyDescent="0.25">
      <c r="A97" s="4" t="s">
        <v>185</v>
      </c>
      <c r="B97" s="4" t="s">
        <v>186</v>
      </c>
      <c r="C97" s="5">
        <v>6</v>
      </c>
      <c r="D97" s="5">
        <v>6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</row>
    <row r="98" spans="1:54" ht="15.75" x14ac:dyDescent="0.25">
      <c r="A98" s="4" t="s">
        <v>187</v>
      </c>
      <c r="B98" s="4" t="s">
        <v>188</v>
      </c>
      <c r="C98" s="5">
        <v>6</v>
      </c>
      <c r="D98" s="5">
        <v>6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</row>
    <row r="99" spans="1:54" ht="15.75" x14ac:dyDescent="0.25">
      <c r="A99" s="4" t="s">
        <v>189</v>
      </c>
      <c r="B99" s="4" t="s">
        <v>190</v>
      </c>
      <c r="C99" s="5">
        <v>6</v>
      </c>
      <c r="D99" s="5">
        <v>6</v>
      </c>
      <c r="E99" s="5">
        <v>3337.2020000000002</v>
      </c>
      <c r="F99" s="5">
        <v>731.64800000000002</v>
      </c>
      <c r="G99" s="5">
        <v>1172.2439999999999</v>
      </c>
      <c r="H99" s="5">
        <v>0</v>
      </c>
      <c r="I99" s="5">
        <v>210.79499999999999</v>
      </c>
      <c r="J99" s="5">
        <v>653.803</v>
      </c>
      <c r="K99" s="5">
        <v>5400.6170000000002</v>
      </c>
      <c r="L99" s="5">
        <v>417.62400000000002</v>
      </c>
      <c r="M99" s="5">
        <v>0</v>
      </c>
      <c r="N99" s="5">
        <v>2412.91</v>
      </c>
      <c r="O99" s="5">
        <v>5465.1350000000002</v>
      </c>
      <c r="P99" s="5">
        <v>2668.6190000000001</v>
      </c>
      <c r="Q99" s="5">
        <v>0</v>
      </c>
      <c r="R99" s="5">
        <v>0</v>
      </c>
      <c r="S99" s="5">
        <v>36.351999999999997</v>
      </c>
      <c r="T99" s="5">
        <v>0</v>
      </c>
      <c r="U99" s="5">
        <v>0.6</v>
      </c>
      <c r="V99" s="5">
        <v>0</v>
      </c>
      <c r="W99" s="5">
        <v>0</v>
      </c>
      <c r="X99" s="5">
        <v>0</v>
      </c>
      <c r="Y99" s="5">
        <v>0</v>
      </c>
      <c r="Z99" s="5">
        <v>41.457999999999998</v>
      </c>
      <c r="AA99" s="5">
        <v>137.512</v>
      </c>
      <c r="AB99" s="5">
        <v>0</v>
      </c>
      <c r="AC99" s="5">
        <v>990</v>
      </c>
      <c r="AD99" s="5">
        <v>0</v>
      </c>
      <c r="AE99" s="5">
        <v>415.161</v>
      </c>
      <c r="AF99" s="5">
        <v>0</v>
      </c>
      <c r="AG99" s="5">
        <v>70.611000000000004</v>
      </c>
      <c r="AH99" s="5">
        <v>0</v>
      </c>
      <c r="AI99" s="5">
        <v>2834.1959999999999</v>
      </c>
      <c r="AJ99" s="5">
        <v>0</v>
      </c>
      <c r="AK99" s="5">
        <v>0</v>
      </c>
      <c r="AL99" s="5">
        <v>7105.893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</row>
    <row r="100" spans="1:54" ht="15.75" x14ac:dyDescent="0.25">
      <c r="A100" s="4" t="s">
        <v>191</v>
      </c>
      <c r="B100" s="4" t="s">
        <v>192</v>
      </c>
      <c r="C100" s="5">
        <v>6</v>
      </c>
      <c r="D100" s="5">
        <v>6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</row>
    <row r="101" spans="1:54" ht="15.75" x14ac:dyDescent="0.25">
      <c r="A101" s="4" t="s">
        <v>193</v>
      </c>
      <c r="B101" s="4" t="s">
        <v>194</v>
      </c>
      <c r="C101" s="5">
        <v>6</v>
      </c>
      <c r="D101" s="5">
        <v>6</v>
      </c>
      <c r="E101" s="5">
        <v>0</v>
      </c>
      <c r="F101" s="5">
        <v>0</v>
      </c>
      <c r="G101" s="5">
        <v>0</v>
      </c>
      <c r="H101" s="5">
        <v>1686.4780000000001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</row>
    <row r="102" spans="1:54" ht="15.75" x14ac:dyDescent="0.25">
      <c r="A102" s="4" t="s">
        <v>195</v>
      </c>
      <c r="B102" s="4" t="s">
        <v>196</v>
      </c>
      <c r="C102" s="5">
        <v>4</v>
      </c>
      <c r="D102" s="5">
        <v>4</v>
      </c>
      <c r="E102" s="5">
        <v>249069.56899999999</v>
      </c>
      <c r="F102" s="5">
        <v>67183.014999999999</v>
      </c>
      <c r="G102" s="5">
        <v>0</v>
      </c>
      <c r="H102" s="5">
        <v>0</v>
      </c>
      <c r="I102" s="5">
        <v>4131.8140000000003</v>
      </c>
      <c r="J102" s="5">
        <v>0</v>
      </c>
      <c r="K102" s="5">
        <v>417947.72399999999</v>
      </c>
      <c r="L102" s="5">
        <v>29242.755000000001</v>
      </c>
      <c r="M102" s="5">
        <v>0</v>
      </c>
      <c r="N102" s="5">
        <v>68776.837</v>
      </c>
      <c r="O102" s="5">
        <v>915370.48100000003</v>
      </c>
      <c r="P102" s="5">
        <v>68573.784</v>
      </c>
      <c r="Q102" s="5">
        <v>0</v>
      </c>
      <c r="R102" s="5">
        <v>454.48899999999998</v>
      </c>
      <c r="S102" s="5">
        <v>31.422000000000001</v>
      </c>
      <c r="T102" s="5">
        <v>380.38499999999999</v>
      </c>
      <c r="U102" s="5">
        <v>0</v>
      </c>
      <c r="V102" s="5">
        <v>17087.043000000001</v>
      </c>
      <c r="W102" s="5">
        <v>0</v>
      </c>
      <c r="X102" s="5">
        <v>4651.17</v>
      </c>
      <c r="Y102" s="5">
        <v>0</v>
      </c>
      <c r="Z102" s="5">
        <v>0</v>
      </c>
      <c r="AA102" s="5">
        <v>6449.8450000000003</v>
      </c>
      <c r="AB102" s="5">
        <v>15272.037</v>
      </c>
      <c r="AC102" s="5">
        <v>121835.636</v>
      </c>
      <c r="AD102" s="5">
        <v>2090.11</v>
      </c>
      <c r="AE102" s="5">
        <v>0</v>
      </c>
      <c r="AF102" s="5">
        <v>7915.835</v>
      </c>
      <c r="AG102" s="5">
        <v>8786.27</v>
      </c>
      <c r="AH102" s="5">
        <v>0</v>
      </c>
      <c r="AI102" s="5">
        <v>327217.82799999998</v>
      </c>
      <c r="AJ102" s="5">
        <v>151142.89799999999</v>
      </c>
      <c r="AK102" s="5">
        <v>0</v>
      </c>
      <c r="AL102" s="5">
        <v>932158.36</v>
      </c>
      <c r="AM102" s="5">
        <v>257302.67300000001</v>
      </c>
      <c r="AN102" s="5">
        <v>15068.549000000001</v>
      </c>
      <c r="AO102" s="5">
        <v>0</v>
      </c>
      <c r="AP102" s="5">
        <v>13430.117</v>
      </c>
      <c r="AQ102" s="5">
        <v>5228.1729999999998</v>
      </c>
      <c r="AR102" s="5">
        <v>0</v>
      </c>
      <c r="AS102" s="5">
        <v>0</v>
      </c>
      <c r="AT102" s="5">
        <v>0</v>
      </c>
      <c r="AU102" s="5">
        <v>936.41800000000001</v>
      </c>
      <c r="AV102" s="5">
        <v>25005.855</v>
      </c>
      <c r="AW102" s="5">
        <v>0</v>
      </c>
      <c r="AX102" s="5">
        <v>198.85300000000001</v>
      </c>
      <c r="AY102" s="5">
        <v>0</v>
      </c>
      <c r="AZ102" s="5">
        <v>1563.5319999999999</v>
      </c>
      <c r="BA102" s="5">
        <v>2516.1480000000001</v>
      </c>
      <c r="BB102" s="5">
        <v>1635.652</v>
      </c>
    </row>
    <row r="103" spans="1:54" ht="15.75" x14ac:dyDescent="0.25">
      <c r="A103" s="4" t="s">
        <v>197</v>
      </c>
      <c r="B103" s="4" t="s">
        <v>198</v>
      </c>
      <c r="C103" s="5">
        <v>4</v>
      </c>
      <c r="D103" s="5">
        <v>4</v>
      </c>
      <c r="E103" s="5">
        <v>137053.606</v>
      </c>
      <c r="F103" s="5">
        <v>35168.711000000003</v>
      </c>
      <c r="G103" s="5">
        <v>0</v>
      </c>
      <c r="H103" s="5">
        <v>1596.856</v>
      </c>
      <c r="I103" s="5">
        <v>2292.0630000000001</v>
      </c>
      <c r="J103" s="5">
        <v>0</v>
      </c>
      <c r="K103" s="5">
        <v>226093.59400000001</v>
      </c>
      <c r="L103" s="5">
        <v>16221.989</v>
      </c>
      <c r="M103" s="5">
        <v>0</v>
      </c>
      <c r="N103" s="5">
        <v>38390.498</v>
      </c>
      <c r="O103" s="5">
        <v>502715.58799999999</v>
      </c>
      <c r="P103" s="5">
        <v>38311.483999999997</v>
      </c>
      <c r="Q103" s="5">
        <v>0</v>
      </c>
      <c r="R103" s="5">
        <v>207.898</v>
      </c>
      <c r="S103" s="5">
        <v>17.431000000000001</v>
      </c>
      <c r="T103" s="5">
        <v>174.001</v>
      </c>
      <c r="U103" s="5">
        <v>0</v>
      </c>
      <c r="V103" s="5">
        <v>9478.7860000000001</v>
      </c>
      <c r="W103" s="5">
        <v>0</v>
      </c>
      <c r="X103" s="5">
        <v>2127.5990000000002</v>
      </c>
      <c r="Y103" s="5">
        <v>0</v>
      </c>
      <c r="Z103" s="5">
        <v>0</v>
      </c>
      <c r="AA103" s="5">
        <v>3577.9569999999999</v>
      </c>
      <c r="AB103" s="5">
        <v>6985.9340000000002</v>
      </c>
      <c r="AC103" s="5">
        <v>67586.531000000003</v>
      </c>
      <c r="AD103" s="5">
        <v>956.08500000000004</v>
      </c>
      <c r="AE103" s="5">
        <v>0</v>
      </c>
      <c r="AF103" s="5">
        <v>3620.9639999999999</v>
      </c>
      <c r="AG103" s="5">
        <v>4874.0540000000001</v>
      </c>
      <c r="AH103" s="5">
        <v>0</v>
      </c>
      <c r="AI103" s="5">
        <v>181519.28700000001</v>
      </c>
      <c r="AJ103" s="5">
        <v>83844.304000000004</v>
      </c>
      <c r="AK103" s="5">
        <v>0</v>
      </c>
      <c r="AL103" s="5">
        <v>517165.96399999998</v>
      </c>
      <c r="AM103" s="5">
        <v>142734.88099999999</v>
      </c>
      <c r="AN103" s="5">
        <v>6892.8519999999999</v>
      </c>
      <c r="AO103" s="5">
        <v>0</v>
      </c>
      <c r="AP103" s="5">
        <v>6143.3789999999999</v>
      </c>
      <c r="AQ103" s="5">
        <v>2391.5390000000002</v>
      </c>
      <c r="AR103" s="5">
        <v>0</v>
      </c>
      <c r="AS103" s="5">
        <v>0</v>
      </c>
      <c r="AT103" s="5">
        <v>0</v>
      </c>
      <c r="AU103" s="5">
        <v>1183.731</v>
      </c>
      <c r="AV103" s="5">
        <v>13871.630999999999</v>
      </c>
      <c r="AW103" s="5">
        <v>0</v>
      </c>
      <c r="AX103" s="5">
        <v>110.31100000000001</v>
      </c>
      <c r="AY103" s="5">
        <v>0</v>
      </c>
      <c r="AZ103" s="5">
        <v>867.34699999999998</v>
      </c>
      <c r="BA103" s="5">
        <v>3166.5050000000001</v>
      </c>
      <c r="BB103" s="5">
        <v>2070.2660000000001</v>
      </c>
    </row>
    <row r="104" spans="1:54" ht="15.75" x14ac:dyDescent="0.25">
      <c r="A104" s="4" t="s">
        <v>199</v>
      </c>
      <c r="B104" s="4" t="s">
        <v>200</v>
      </c>
      <c r="C104" s="5">
        <v>4</v>
      </c>
      <c r="D104" s="5">
        <v>4</v>
      </c>
      <c r="E104" s="5">
        <v>86807.712</v>
      </c>
      <c r="F104" s="5">
        <v>23564.874</v>
      </c>
      <c r="G104" s="5">
        <v>0</v>
      </c>
      <c r="H104" s="5">
        <v>36.170999999999999</v>
      </c>
      <c r="I104" s="5">
        <v>1575.5709999999999</v>
      </c>
      <c r="J104" s="5">
        <v>0</v>
      </c>
      <c r="K104" s="5">
        <v>157876.29300000001</v>
      </c>
      <c r="L104" s="5">
        <v>10907.995999999999</v>
      </c>
      <c r="M104" s="5">
        <v>0</v>
      </c>
      <c r="N104" s="5">
        <v>27854.932000000001</v>
      </c>
      <c r="O104" s="5">
        <v>350498.09600000002</v>
      </c>
      <c r="P104" s="5">
        <v>29397.672999999999</v>
      </c>
      <c r="Q104" s="5">
        <v>0</v>
      </c>
      <c r="R104" s="5">
        <v>123.008</v>
      </c>
      <c r="S104" s="5">
        <v>10.55</v>
      </c>
      <c r="T104" s="5">
        <v>102.952</v>
      </c>
      <c r="U104" s="5">
        <v>0</v>
      </c>
      <c r="V104" s="5">
        <v>5737.09</v>
      </c>
      <c r="W104" s="5">
        <v>0</v>
      </c>
      <c r="X104" s="5">
        <v>1258.845</v>
      </c>
      <c r="Y104" s="5">
        <v>0</v>
      </c>
      <c r="Z104" s="5">
        <v>0</v>
      </c>
      <c r="AA104" s="5">
        <v>2165.5790000000002</v>
      </c>
      <c r="AB104" s="5">
        <v>4133.3969999999999</v>
      </c>
      <c r="AC104" s="5">
        <v>40907.135999999999</v>
      </c>
      <c r="AD104" s="5">
        <v>565.69100000000003</v>
      </c>
      <c r="AE104" s="5">
        <v>0</v>
      </c>
      <c r="AF104" s="5">
        <v>2142.431</v>
      </c>
      <c r="AG104" s="5">
        <v>2950.049</v>
      </c>
      <c r="AH104" s="5">
        <v>0</v>
      </c>
      <c r="AI104" s="5">
        <v>109865.591</v>
      </c>
      <c r="AJ104" s="5">
        <v>50747.247000000003</v>
      </c>
      <c r="AK104" s="5">
        <v>0</v>
      </c>
      <c r="AL104" s="5">
        <v>313333.223</v>
      </c>
      <c r="AM104" s="5">
        <v>86391.107000000004</v>
      </c>
      <c r="AN104" s="5">
        <v>4078.3220000000001</v>
      </c>
      <c r="AO104" s="5">
        <v>55.259</v>
      </c>
      <c r="AP104" s="5">
        <v>3634.8789999999999</v>
      </c>
      <c r="AQ104" s="5">
        <v>1415.0119999999999</v>
      </c>
      <c r="AR104" s="5">
        <v>75.903000000000006</v>
      </c>
      <c r="AS104" s="5">
        <v>0</v>
      </c>
      <c r="AT104" s="5">
        <v>0</v>
      </c>
      <c r="AU104" s="5">
        <v>60.872999999999998</v>
      </c>
      <c r="AV104" s="5">
        <v>8395.884</v>
      </c>
      <c r="AW104" s="5">
        <v>0</v>
      </c>
      <c r="AX104" s="5">
        <v>66.766000000000005</v>
      </c>
      <c r="AY104" s="5">
        <v>0</v>
      </c>
      <c r="AZ104" s="5">
        <v>524.96600000000001</v>
      </c>
      <c r="BA104" s="5">
        <v>116.027</v>
      </c>
      <c r="BB104" s="5">
        <v>106.146</v>
      </c>
    </row>
    <row r="105" spans="1:54" ht="15.75" x14ac:dyDescent="0.25">
      <c r="A105" s="4" t="s">
        <v>201</v>
      </c>
      <c r="B105" s="4" t="s">
        <v>202</v>
      </c>
      <c r="C105" s="5">
        <v>4</v>
      </c>
      <c r="D105" s="5">
        <v>4</v>
      </c>
      <c r="E105" s="5">
        <v>5964.6</v>
      </c>
      <c r="F105" s="5">
        <v>1131.518</v>
      </c>
      <c r="G105" s="5">
        <v>1754.067</v>
      </c>
      <c r="H105" s="5">
        <v>0</v>
      </c>
      <c r="I105" s="5">
        <v>148.39699999999999</v>
      </c>
      <c r="J105" s="5">
        <v>1073.9169999999999</v>
      </c>
      <c r="K105" s="5">
        <v>3995.3440000000001</v>
      </c>
      <c r="L105" s="5">
        <v>1438.825</v>
      </c>
      <c r="M105" s="5">
        <v>0</v>
      </c>
      <c r="N105" s="5">
        <v>3646.9780000000001</v>
      </c>
      <c r="O105" s="5">
        <v>8819.0049999999992</v>
      </c>
      <c r="P105" s="5">
        <v>3471.973</v>
      </c>
      <c r="Q105" s="5">
        <v>0</v>
      </c>
      <c r="R105" s="5">
        <v>8.5350000000000001</v>
      </c>
      <c r="S105" s="5">
        <v>3.41</v>
      </c>
      <c r="T105" s="5">
        <v>7.1429999999999998</v>
      </c>
      <c r="U105" s="5">
        <v>0</v>
      </c>
      <c r="V105" s="5">
        <v>377.90300000000002</v>
      </c>
      <c r="W105" s="5">
        <v>0</v>
      </c>
      <c r="X105" s="5">
        <v>87.349000000000004</v>
      </c>
      <c r="Y105" s="5">
        <v>0</v>
      </c>
      <c r="Z105" s="5">
        <v>91.739000000000004</v>
      </c>
      <c r="AA105" s="5">
        <v>350.64600000000002</v>
      </c>
      <c r="AB105" s="5">
        <v>286.81</v>
      </c>
      <c r="AC105" s="5">
        <v>1637.741</v>
      </c>
      <c r="AD105" s="5">
        <v>39.252000000000002</v>
      </c>
      <c r="AE105" s="5">
        <v>895.18899999999996</v>
      </c>
      <c r="AF105" s="5">
        <v>190.58099999999999</v>
      </c>
      <c r="AG105" s="5">
        <v>163.523</v>
      </c>
      <c r="AH105" s="5">
        <v>0</v>
      </c>
      <c r="AI105" s="5">
        <v>4156.6279999999997</v>
      </c>
      <c r="AJ105" s="5">
        <v>905.601</v>
      </c>
      <c r="AK105" s="5">
        <v>0</v>
      </c>
      <c r="AL105" s="5">
        <v>11118.072</v>
      </c>
      <c r="AM105" s="5">
        <v>1469.73</v>
      </c>
      <c r="AN105" s="5">
        <v>282.98899999999998</v>
      </c>
      <c r="AO105" s="5">
        <v>0</v>
      </c>
      <c r="AP105" s="5">
        <v>252.21899999999999</v>
      </c>
      <c r="AQ105" s="5">
        <v>98.186000000000007</v>
      </c>
      <c r="AR105" s="5">
        <v>0</v>
      </c>
      <c r="AS105" s="5">
        <v>0</v>
      </c>
      <c r="AT105" s="5">
        <v>0</v>
      </c>
      <c r="AU105" s="5">
        <v>597.69100000000003</v>
      </c>
      <c r="AV105" s="5">
        <v>178.411</v>
      </c>
      <c r="AW105" s="5">
        <v>0</v>
      </c>
      <c r="AX105" s="5">
        <v>4.3129999999999997</v>
      </c>
      <c r="AY105" s="5">
        <v>0</v>
      </c>
      <c r="AZ105" s="5">
        <v>105.265</v>
      </c>
      <c r="BA105" s="5">
        <v>1447.2149999999999</v>
      </c>
      <c r="BB105" s="5">
        <v>1046.9939999999999</v>
      </c>
    </row>
    <row r="106" spans="1:54" ht="15.75" x14ac:dyDescent="0.25">
      <c r="A106" s="4" t="s">
        <v>203</v>
      </c>
      <c r="B106" s="4" t="s">
        <v>204</v>
      </c>
      <c r="C106" s="5">
        <v>4</v>
      </c>
      <c r="D106" s="5">
        <v>4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</row>
    <row r="107" spans="1:54" ht="15.75" x14ac:dyDescent="0.25">
      <c r="A107" s="4" t="s">
        <v>205</v>
      </c>
      <c r="B107" s="4" t="s">
        <v>206</v>
      </c>
      <c r="C107" s="5">
        <v>4</v>
      </c>
      <c r="D107" s="5">
        <v>4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</row>
    <row r="108" spans="1:54" ht="15.75" x14ac:dyDescent="0.25">
      <c r="A108" s="4" t="s">
        <v>207</v>
      </c>
      <c r="B108" s="4" t="s">
        <v>208</v>
      </c>
      <c r="C108" s="5">
        <v>6</v>
      </c>
      <c r="D108" s="5">
        <v>6</v>
      </c>
      <c r="E108" s="5">
        <v>36252.968000000001</v>
      </c>
      <c r="F108" s="5">
        <v>2116.3580000000002</v>
      </c>
      <c r="G108" s="5">
        <v>1.681</v>
      </c>
      <c r="H108" s="5">
        <v>9.1530000000000005</v>
      </c>
      <c r="I108" s="5">
        <v>1.542</v>
      </c>
      <c r="J108" s="5">
        <v>2.0310000000000001</v>
      </c>
      <c r="K108" s="5">
        <v>49302.392999999996</v>
      </c>
      <c r="L108" s="5">
        <v>803.94799999999998</v>
      </c>
      <c r="M108" s="5">
        <v>0</v>
      </c>
      <c r="N108" s="5">
        <v>24303.984</v>
      </c>
      <c r="O108" s="5">
        <v>107291.227</v>
      </c>
      <c r="P108" s="5">
        <v>21874.309000000001</v>
      </c>
      <c r="Q108" s="5">
        <v>0</v>
      </c>
      <c r="R108" s="5">
        <v>0</v>
      </c>
      <c r="S108" s="5">
        <v>0.32</v>
      </c>
      <c r="T108" s="5">
        <v>0</v>
      </c>
      <c r="U108" s="5">
        <v>2E-3</v>
      </c>
      <c r="V108" s="5">
        <v>2.1219999999999999</v>
      </c>
      <c r="W108" s="5">
        <v>0</v>
      </c>
      <c r="X108" s="5">
        <v>0</v>
      </c>
      <c r="Y108" s="5">
        <v>0</v>
      </c>
      <c r="Z108" s="5">
        <v>0</v>
      </c>
      <c r="AA108" s="5">
        <v>0.80100000000000005</v>
      </c>
      <c r="AB108" s="5">
        <v>0</v>
      </c>
      <c r="AC108" s="5">
        <v>18405.923999999999</v>
      </c>
      <c r="AD108" s="5">
        <v>0</v>
      </c>
      <c r="AE108" s="5">
        <v>0</v>
      </c>
      <c r="AF108" s="5">
        <v>0</v>
      </c>
      <c r="AG108" s="5">
        <v>1.091</v>
      </c>
      <c r="AH108" s="5">
        <v>0</v>
      </c>
      <c r="AI108" s="5">
        <v>51459.644999999997</v>
      </c>
      <c r="AJ108" s="5">
        <v>397.54500000000002</v>
      </c>
      <c r="AK108" s="5">
        <v>0</v>
      </c>
      <c r="AL108" s="5">
        <v>157211.535</v>
      </c>
      <c r="AM108" s="5">
        <v>319.16699999999997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3.105</v>
      </c>
      <c r="AW108" s="5">
        <v>0</v>
      </c>
      <c r="AX108" s="5">
        <v>145.64599999999999</v>
      </c>
      <c r="AY108" s="5">
        <v>0</v>
      </c>
      <c r="AZ108" s="5">
        <v>0.19400000000000001</v>
      </c>
      <c r="BA108" s="5">
        <v>0</v>
      </c>
      <c r="BB108" s="5">
        <v>0</v>
      </c>
    </row>
    <row r="109" spans="1:54" ht="15.75" x14ac:dyDescent="0.25">
      <c r="A109" s="4" t="s">
        <v>209</v>
      </c>
      <c r="B109" s="4" t="s">
        <v>210</v>
      </c>
      <c r="C109" s="5">
        <v>4</v>
      </c>
      <c r="D109" s="5">
        <v>4</v>
      </c>
      <c r="E109" s="5">
        <v>54198.472999999998</v>
      </c>
      <c r="F109" s="5">
        <v>13534.769</v>
      </c>
      <c r="G109" s="5">
        <v>0</v>
      </c>
      <c r="H109" s="5">
        <v>0</v>
      </c>
      <c r="I109" s="5">
        <v>879.23400000000004</v>
      </c>
      <c r="J109" s="5">
        <v>0</v>
      </c>
      <c r="K109" s="5">
        <v>87369.365000000005</v>
      </c>
      <c r="L109" s="5">
        <v>6278.0290000000005</v>
      </c>
      <c r="M109" s="5">
        <v>0</v>
      </c>
      <c r="N109" s="5">
        <v>14838.749</v>
      </c>
      <c r="O109" s="5">
        <v>194501.74299999999</v>
      </c>
      <c r="P109" s="5">
        <v>14988.215</v>
      </c>
      <c r="Q109" s="5">
        <v>0</v>
      </c>
      <c r="R109" s="5">
        <v>72.093999999999994</v>
      </c>
      <c r="S109" s="5">
        <v>6.2279999999999998</v>
      </c>
      <c r="T109" s="5">
        <v>60.348999999999997</v>
      </c>
      <c r="U109" s="5">
        <v>0</v>
      </c>
      <c r="V109" s="5">
        <v>3706.9630000000002</v>
      </c>
      <c r="W109" s="5">
        <v>0</v>
      </c>
      <c r="X109" s="5">
        <v>737.83</v>
      </c>
      <c r="Y109" s="5">
        <v>0</v>
      </c>
      <c r="Z109" s="5">
        <v>0</v>
      </c>
      <c r="AA109" s="5">
        <v>1383.415</v>
      </c>
      <c r="AB109" s="5">
        <v>2422.6559999999999</v>
      </c>
      <c r="AC109" s="5">
        <v>26289.806</v>
      </c>
      <c r="AD109" s="5">
        <v>331.56200000000001</v>
      </c>
      <c r="AE109" s="5">
        <v>0</v>
      </c>
      <c r="AF109" s="5">
        <v>1256.1669999999999</v>
      </c>
      <c r="AG109" s="5">
        <v>1887.194</v>
      </c>
      <c r="AH109" s="5">
        <v>0</v>
      </c>
      <c r="AI109" s="5">
        <v>70939.251000000004</v>
      </c>
      <c r="AJ109" s="5">
        <v>32431.401000000002</v>
      </c>
      <c r="AK109" s="5">
        <v>0</v>
      </c>
      <c r="AL109" s="5">
        <v>204465.52600000001</v>
      </c>
      <c r="AM109" s="5">
        <v>55229.663</v>
      </c>
      <c r="AN109" s="5">
        <v>2390.7869999999998</v>
      </c>
      <c r="AO109" s="5">
        <v>0</v>
      </c>
      <c r="AP109" s="5">
        <v>2130.46</v>
      </c>
      <c r="AQ109" s="5">
        <v>829.36900000000003</v>
      </c>
      <c r="AR109" s="5">
        <v>0</v>
      </c>
      <c r="AS109" s="5">
        <v>0</v>
      </c>
      <c r="AT109" s="5">
        <v>0</v>
      </c>
      <c r="AU109" s="5">
        <v>0</v>
      </c>
      <c r="AV109" s="5">
        <v>5382.83</v>
      </c>
      <c r="AW109" s="5">
        <v>0</v>
      </c>
      <c r="AX109" s="5">
        <v>42.302999999999997</v>
      </c>
      <c r="AY109" s="5">
        <v>0</v>
      </c>
      <c r="AZ109" s="5">
        <v>897.54399999999998</v>
      </c>
      <c r="BA109" s="5">
        <v>0</v>
      </c>
      <c r="BB109" s="5">
        <v>0</v>
      </c>
    </row>
    <row r="110" spans="1:54" ht="15.75" x14ac:dyDescent="0.25">
      <c r="A110" s="4" t="s">
        <v>211</v>
      </c>
      <c r="B110" s="4" t="s">
        <v>212</v>
      </c>
      <c r="C110" s="5">
        <v>4</v>
      </c>
      <c r="D110" s="5">
        <v>4</v>
      </c>
      <c r="E110" s="5">
        <v>278333.38400000002</v>
      </c>
      <c r="F110" s="5">
        <v>58929.425999999999</v>
      </c>
      <c r="G110" s="5">
        <v>0</v>
      </c>
      <c r="H110" s="5">
        <v>0</v>
      </c>
      <c r="I110" s="5">
        <v>3664.3960000000002</v>
      </c>
      <c r="J110" s="5">
        <v>0</v>
      </c>
      <c r="K110" s="5">
        <v>460140.81400000001</v>
      </c>
      <c r="L110" s="5">
        <v>29253.606</v>
      </c>
      <c r="M110" s="5">
        <v>0</v>
      </c>
      <c r="N110" s="5">
        <v>64962.353999999999</v>
      </c>
      <c r="O110" s="5">
        <v>885259.55700000003</v>
      </c>
      <c r="P110" s="5">
        <v>74859.985000000001</v>
      </c>
      <c r="Q110" s="5">
        <v>0</v>
      </c>
      <c r="R110" s="5">
        <v>46.773000000000003</v>
      </c>
      <c r="S110" s="5">
        <v>1.101</v>
      </c>
      <c r="T110" s="5">
        <v>39.148000000000003</v>
      </c>
      <c r="U110" s="5">
        <v>0</v>
      </c>
      <c r="V110" s="5">
        <v>19398.865000000002</v>
      </c>
      <c r="W110" s="5">
        <v>0</v>
      </c>
      <c r="X110" s="5">
        <v>478.66699999999997</v>
      </c>
      <c r="Y110" s="5">
        <v>0</v>
      </c>
      <c r="Z110" s="5">
        <v>0</v>
      </c>
      <c r="AA110" s="5">
        <v>6379.3190000000004</v>
      </c>
      <c r="AB110" s="5">
        <v>1571.692</v>
      </c>
      <c r="AC110" s="5">
        <v>130025.16</v>
      </c>
      <c r="AD110" s="5">
        <v>215.1</v>
      </c>
      <c r="AE110" s="5">
        <v>0</v>
      </c>
      <c r="AF110" s="5">
        <v>841.66800000000001</v>
      </c>
      <c r="AG110" s="5">
        <v>8848.4840000000004</v>
      </c>
      <c r="AH110" s="5">
        <v>0</v>
      </c>
      <c r="AI110" s="5">
        <v>335016.97499999998</v>
      </c>
      <c r="AJ110" s="5">
        <v>150717.04399999999</v>
      </c>
      <c r="AK110" s="5">
        <v>0</v>
      </c>
      <c r="AL110" s="5">
        <v>925836.25899999996</v>
      </c>
      <c r="AM110" s="5">
        <v>257730.264</v>
      </c>
      <c r="AN110" s="5">
        <v>1575.7</v>
      </c>
      <c r="AO110" s="5">
        <v>0</v>
      </c>
      <c r="AP110" s="5">
        <v>1382.134</v>
      </c>
      <c r="AQ110" s="5">
        <v>538.04499999999996</v>
      </c>
      <c r="AR110" s="5">
        <v>0</v>
      </c>
      <c r="AS110" s="5">
        <v>0</v>
      </c>
      <c r="AT110" s="5">
        <v>0</v>
      </c>
      <c r="AU110" s="5">
        <v>2185.2249999999999</v>
      </c>
      <c r="AV110" s="5">
        <v>26588.087</v>
      </c>
      <c r="AW110" s="5">
        <v>0</v>
      </c>
      <c r="AX110" s="5">
        <v>180.012</v>
      </c>
      <c r="AY110" s="5">
        <v>0</v>
      </c>
      <c r="AZ110" s="5">
        <v>1392.7529999999999</v>
      </c>
      <c r="BA110" s="5">
        <v>9229.8320000000003</v>
      </c>
      <c r="BB110" s="5">
        <v>5914.9229999999998</v>
      </c>
    </row>
    <row r="111" spans="1:54" ht="15.75" x14ac:dyDescent="0.25">
      <c r="A111" s="4" t="s">
        <v>213</v>
      </c>
      <c r="B111" s="4" t="s">
        <v>214</v>
      </c>
      <c r="C111" s="5">
        <v>4</v>
      </c>
      <c r="D111" s="5">
        <v>4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</row>
    <row r="112" spans="1:54" ht="15.75" x14ac:dyDescent="0.25">
      <c r="A112" s="4" t="s">
        <v>215</v>
      </c>
      <c r="B112" s="4" t="s">
        <v>216</v>
      </c>
      <c r="C112" s="5">
        <v>6</v>
      </c>
      <c r="D112" s="5">
        <v>6</v>
      </c>
      <c r="E112" s="5">
        <v>0</v>
      </c>
      <c r="F112" s="5">
        <v>38.720999999999997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-0.21099999999999999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324.45400000000001</v>
      </c>
      <c r="AJ112" s="5">
        <v>21.696999999999999</v>
      </c>
      <c r="AK112" s="5">
        <v>0</v>
      </c>
      <c r="AL112" s="5">
        <v>270.93299999999999</v>
      </c>
      <c r="AM112" s="5">
        <v>11.349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</row>
    <row r="113" spans="1:54" ht="15.75" x14ac:dyDescent="0.25">
      <c r="A113" s="4" t="s">
        <v>217</v>
      </c>
      <c r="B113" s="4" t="s">
        <v>218</v>
      </c>
      <c r="C113" s="5">
        <v>6</v>
      </c>
      <c r="D113" s="5">
        <v>6</v>
      </c>
      <c r="E113" s="5">
        <v>39986.476999999999</v>
      </c>
      <c r="F113" s="5">
        <v>2212.2629999999999</v>
      </c>
      <c r="G113" s="5">
        <v>0</v>
      </c>
      <c r="H113" s="5">
        <v>0</v>
      </c>
      <c r="I113" s="5">
        <v>53.912999999999997</v>
      </c>
      <c r="J113" s="5">
        <v>0</v>
      </c>
      <c r="K113" s="5">
        <v>25235.945</v>
      </c>
      <c r="L113" s="5">
        <v>7310.4870000000001</v>
      </c>
      <c r="M113" s="5">
        <v>0</v>
      </c>
      <c r="N113" s="5">
        <v>36869.455999999998</v>
      </c>
      <c r="O113" s="5">
        <v>185288.21</v>
      </c>
      <c r="P113" s="5">
        <v>26913.502</v>
      </c>
      <c r="Q113" s="5">
        <v>0</v>
      </c>
      <c r="R113" s="5">
        <v>0</v>
      </c>
      <c r="S113" s="5">
        <v>17.971</v>
      </c>
      <c r="T113" s="5">
        <v>0</v>
      </c>
      <c r="U113" s="5">
        <v>17.971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179.71100000000001</v>
      </c>
      <c r="AB113" s="5">
        <v>0</v>
      </c>
      <c r="AC113" s="5">
        <v>6493.5569999999998</v>
      </c>
      <c r="AD113" s="5">
        <v>0</v>
      </c>
      <c r="AE113" s="5">
        <v>1689.279</v>
      </c>
      <c r="AF113" s="5">
        <v>0</v>
      </c>
      <c r="AG113" s="5">
        <v>143.768</v>
      </c>
      <c r="AH113" s="5">
        <v>0</v>
      </c>
      <c r="AI113" s="5">
        <v>25460.030999999999</v>
      </c>
      <c r="AJ113" s="5">
        <v>477.98200000000003</v>
      </c>
      <c r="AK113" s="5">
        <v>0</v>
      </c>
      <c r="AL113" s="5">
        <v>162942.92199999999</v>
      </c>
      <c r="AM113" s="5">
        <v>321.291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42.173999999999999</v>
      </c>
      <c r="AY113" s="5">
        <v>0</v>
      </c>
      <c r="AZ113" s="5">
        <v>0</v>
      </c>
      <c r="BA113" s="5">
        <v>0</v>
      </c>
      <c r="BB113" s="5">
        <v>0</v>
      </c>
    </row>
    <row r="114" spans="1:54" ht="15.75" x14ac:dyDescent="0.25">
      <c r="A114" s="4" t="s">
        <v>219</v>
      </c>
      <c r="B114" s="4" t="s">
        <v>220</v>
      </c>
      <c r="C114" s="5">
        <v>4</v>
      </c>
      <c r="D114" s="5">
        <v>4</v>
      </c>
      <c r="E114" s="5">
        <v>289.12799999999999</v>
      </c>
      <c r="F114" s="5">
        <v>74.283000000000001</v>
      </c>
      <c r="G114" s="5">
        <v>0</v>
      </c>
      <c r="H114" s="5">
        <v>2727.585</v>
      </c>
      <c r="I114" s="5">
        <v>4.8410000000000002</v>
      </c>
      <c r="J114" s="5">
        <v>0</v>
      </c>
      <c r="K114" s="5">
        <v>477.55</v>
      </c>
      <c r="L114" s="5">
        <v>34.264000000000003</v>
      </c>
      <c r="M114" s="5">
        <v>0</v>
      </c>
      <c r="N114" s="5">
        <v>80.585999999999999</v>
      </c>
      <c r="O114" s="5">
        <v>1060.8910000000001</v>
      </c>
      <c r="P114" s="5">
        <v>80.347999999999999</v>
      </c>
      <c r="Q114" s="5">
        <v>0</v>
      </c>
      <c r="R114" s="5">
        <v>0</v>
      </c>
      <c r="S114" s="5">
        <v>3.6999999999999998E-2</v>
      </c>
      <c r="T114" s="5">
        <v>0</v>
      </c>
      <c r="U114" s="5">
        <v>0</v>
      </c>
      <c r="V114" s="5">
        <v>20.021000000000001</v>
      </c>
      <c r="W114" s="5">
        <v>0</v>
      </c>
      <c r="X114" s="5">
        <v>0</v>
      </c>
      <c r="Y114" s="5">
        <v>0</v>
      </c>
      <c r="Z114" s="5">
        <v>0</v>
      </c>
      <c r="AA114" s="5">
        <v>7.5570000000000004</v>
      </c>
      <c r="AB114" s="5">
        <v>0</v>
      </c>
      <c r="AC114" s="5">
        <v>142.755</v>
      </c>
      <c r="AD114" s="5">
        <v>0</v>
      </c>
      <c r="AE114" s="5">
        <v>0</v>
      </c>
      <c r="AF114" s="5">
        <v>0</v>
      </c>
      <c r="AG114" s="5">
        <v>10.295</v>
      </c>
      <c r="AH114" s="5">
        <v>6452.6909999999998</v>
      </c>
      <c r="AI114" s="5">
        <v>383.40100000000001</v>
      </c>
      <c r="AJ114" s="5">
        <v>177.09399999999999</v>
      </c>
      <c r="AK114" s="5">
        <v>25083.475999999999</v>
      </c>
      <c r="AL114" s="5">
        <v>1091.9269999999999</v>
      </c>
      <c r="AM114" s="5">
        <v>301.48200000000003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29.298999999999999</v>
      </c>
      <c r="AW114" s="5">
        <v>0</v>
      </c>
      <c r="AX114" s="5">
        <v>0.23300000000000001</v>
      </c>
      <c r="AY114" s="5">
        <v>0</v>
      </c>
      <c r="AZ114" s="5">
        <v>2046.6890000000001</v>
      </c>
      <c r="BA114" s="5">
        <v>0</v>
      </c>
      <c r="BB114" s="5">
        <v>0</v>
      </c>
    </row>
    <row r="115" spans="1:54" ht="15.75" x14ac:dyDescent="0.25">
      <c r="A115" s="4" t="s">
        <v>221</v>
      </c>
      <c r="B115" s="4" t="s">
        <v>222</v>
      </c>
      <c r="C115" s="5">
        <v>4</v>
      </c>
      <c r="D115" s="5">
        <v>4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3.5999999999999997E-2</v>
      </c>
      <c r="AP115" s="5">
        <v>0</v>
      </c>
      <c r="AQ115" s="5">
        <v>0</v>
      </c>
      <c r="AR115" s="5">
        <v>2.9000000000000001E-2</v>
      </c>
      <c r="AS115" s="5">
        <v>0</v>
      </c>
      <c r="AT115" s="5">
        <v>1.0999999999999999E-2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635.12400000000002</v>
      </c>
      <c r="BA115" s="5">
        <v>0</v>
      </c>
      <c r="BB115" s="5">
        <v>0</v>
      </c>
    </row>
    <row r="116" spans="1:54" ht="15.75" x14ac:dyDescent="0.25">
      <c r="A116" s="4" t="s">
        <v>223</v>
      </c>
      <c r="B116" s="4" t="s">
        <v>224</v>
      </c>
      <c r="C116" s="5">
        <v>4</v>
      </c>
      <c r="D116" s="5">
        <v>3</v>
      </c>
      <c r="E116" s="5">
        <v>1112.558</v>
      </c>
      <c r="F116" s="5">
        <v>117.89700000000001</v>
      </c>
      <c r="G116" s="5">
        <v>1004.357</v>
      </c>
      <c r="H116" s="5">
        <v>0</v>
      </c>
      <c r="I116" s="5">
        <v>33.326999999999998</v>
      </c>
      <c r="J116" s="5">
        <v>451.02300000000002</v>
      </c>
      <c r="K116" s="5">
        <v>570.25300000000004</v>
      </c>
      <c r="L116" s="5">
        <v>5666.8680000000004</v>
      </c>
      <c r="M116" s="5">
        <v>0</v>
      </c>
      <c r="N116" s="5">
        <v>749.67200000000003</v>
      </c>
      <c r="O116" s="5">
        <v>619.05399999999997</v>
      </c>
      <c r="P116" s="5">
        <v>692.91600000000005</v>
      </c>
      <c r="Q116" s="5">
        <v>3495.79</v>
      </c>
      <c r="R116" s="5">
        <v>0</v>
      </c>
      <c r="S116" s="5">
        <v>1.0780000000000001</v>
      </c>
      <c r="T116" s="5">
        <v>321.47000000000003</v>
      </c>
      <c r="U116" s="5">
        <v>2277.6909999999998</v>
      </c>
      <c r="V116" s="5">
        <v>70.372</v>
      </c>
      <c r="W116" s="5">
        <v>0</v>
      </c>
      <c r="X116" s="5">
        <v>1157.335</v>
      </c>
      <c r="Y116" s="5">
        <v>0</v>
      </c>
      <c r="Z116" s="5">
        <v>42.188000000000002</v>
      </c>
      <c r="AA116" s="5">
        <v>3580.87</v>
      </c>
      <c r="AB116" s="5">
        <v>0</v>
      </c>
      <c r="AC116" s="5">
        <v>179.58</v>
      </c>
      <c r="AD116" s="5">
        <v>1827.461</v>
      </c>
      <c r="AE116" s="5">
        <v>333.71100000000001</v>
      </c>
      <c r="AF116" s="5">
        <v>0</v>
      </c>
      <c r="AG116" s="5">
        <v>21.835000000000001</v>
      </c>
      <c r="AH116" s="5">
        <v>7259.6210000000001</v>
      </c>
      <c r="AI116" s="5">
        <v>546.80600000000004</v>
      </c>
      <c r="AJ116" s="5">
        <v>0</v>
      </c>
      <c r="AK116" s="5">
        <v>24482.558000000001</v>
      </c>
      <c r="AL116" s="5">
        <v>1188.172</v>
      </c>
      <c r="AM116" s="5">
        <v>0</v>
      </c>
      <c r="AN116" s="5">
        <v>7795.1689999999999</v>
      </c>
      <c r="AO116" s="5">
        <v>0</v>
      </c>
      <c r="AP116" s="5">
        <v>10150.558999999999</v>
      </c>
      <c r="AQ116" s="5">
        <v>8849.9380000000001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38.183999999999997</v>
      </c>
      <c r="AY116" s="5">
        <v>0</v>
      </c>
      <c r="AZ116" s="5">
        <v>1175.153</v>
      </c>
      <c r="BA116" s="5">
        <v>0</v>
      </c>
      <c r="BB116" s="5">
        <v>0</v>
      </c>
    </row>
    <row r="117" spans="1:54" ht="15.75" x14ac:dyDescent="0.25">
      <c r="A117" s="4" t="s">
        <v>225</v>
      </c>
      <c r="B117" s="4" t="s">
        <v>226</v>
      </c>
      <c r="C117" s="5">
        <v>4</v>
      </c>
      <c r="D117" s="5">
        <v>3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</row>
    <row r="118" spans="1:54" ht="15.75" x14ac:dyDescent="0.25">
      <c r="A118" s="4" t="s">
        <v>227</v>
      </c>
      <c r="B118" s="4" t="s">
        <v>228</v>
      </c>
      <c r="C118" s="5">
        <v>4</v>
      </c>
      <c r="D118" s="5">
        <v>4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</row>
    <row r="119" spans="1:54" ht="15.75" x14ac:dyDescent="0.25">
      <c r="A119" s="4" t="s">
        <v>229</v>
      </c>
      <c r="B119" s="4" t="s">
        <v>230</v>
      </c>
      <c r="C119" s="5">
        <v>4</v>
      </c>
      <c r="D119" s="5">
        <v>6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613.096</v>
      </c>
      <c r="BA119" s="5">
        <v>0</v>
      </c>
      <c r="BB119" s="5">
        <v>0</v>
      </c>
    </row>
    <row r="120" spans="1:54" ht="15.75" x14ac:dyDescent="0.25">
      <c r="A120" s="4" t="s">
        <v>231</v>
      </c>
      <c r="B120" s="4" t="s">
        <v>232</v>
      </c>
      <c r="C120" s="5">
        <v>4</v>
      </c>
      <c r="D120" s="5">
        <v>4</v>
      </c>
      <c r="E120" s="5">
        <v>169190.19699999999</v>
      </c>
      <c r="F120" s="5">
        <v>35303.720999999998</v>
      </c>
      <c r="G120" s="5">
        <v>0</v>
      </c>
      <c r="H120" s="5">
        <v>0</v>
      </c>
      <c r="I120" s="5">
        <v>2183.0680000000002</v>
      </c>
      <c r="J120" s="5">
        <v>0</v>
      </c>
      <c r="K120" s="5">
        <v>235856.35200000001</v>
      </c>
      <c r="L120" s="5">
        <v>17596.240000000002</v>
      </c>
      <c r="M120" s="5">
        <v>0</v>
      </c>
      <c r="N120" s="5">
        <v>32312.183000000001</v>
      </c>
      <c r="O120" s="5">
        <v>501536.55300000001</v>
      </c>
      <c r="P120" s="5">
        <v>37065.650999999998</v>
      </c>
      <c r="Q120" s="5">
        <v>0</v>
      </c>
      <c r="R120" s="5">
        <v>1297.2329999999999</v>
      </c>
      <c r="S120" s="5">
        <v>0</v>
      </c>
      <c r="T120" s="5">
        <v>1206.9069999999999</v>
      </c>
      <c r="U120" s="5">
        <v>0</v>
      </c>
      <c r="V120" s="5">
        <v>11760.793</v>
      </c>
      <c r="W120" s="5">
        <v>0</v>
      </c>
      <c r="X120" s="5">
        <v>14712.798000000001</v>
      </c>
      <c r="Y120" s="5">
        <v>0</v>
      </c>
      <c r="Z120" s="5">
        <v>0</v>
      </c>
      <c r="AA120" s="5">
        <v>3838.2109999999998</v>
      </c>
      <c r="AB120" s="5">
        <v>55875.868000000002</v>
      </c>
      <c r="AC120" s="5">
        <v>78732.304999999993</v>
      </c>
      <c r="AD120" s="5">
        <v>7510.4589999999998</v>
      </c>
      <c r="AE120" s="5">
        <v>0</v>
      </c>
      <c r="AF120" s="5">
        <v>30597.01</v>
      </c>
      <c r="AG120" s="5">
        <v>5330.4620000000004</v>
      </c>
      <c r="AH120" s="5">
        <v>6953.3770000000004</v>
      </c>
      <c r="AI120" s="5">
        <v>202722.13699999999</v>
      </c>
      <c r="AJ120" s="5">
        <v>91206.028000000006</v>
      </c>
      <c r="AK120" s="5">
        <v>22816.962</v>
      </c>
      <c r="AL120" s="5">
        <v>558751.18500000006</v>
      </c>
      <c r="AM120" s="5">
        <v>156020.55499999999</v>
      </c>
      <c r="AN120" s="5">
        <v>51386.909</v>
      </c>
      <c r="AO120" s="5">
        <v>928456.53399999999</v>
      </c>
      <c r="AP120" s="5">
        <v>46142.442999999999</v>
      </c>
      <c r="AQ120" s="5">
        <v>19509.347000000002</v>
      </c>
      <c r="AR120" s="5">
        <v>759868.424</v>
      </c>
      <c r="AS120" s="5">
        <v>0</v>
      </c>
      <c r="AT120" s="5">
        <v>281741.53899999999</v>
      </c>
      <c r="AU120" s="5">
        <v>0</v>
      </c>
      <c r="AV120" s="5">
        <v>16272.493</v>
      </c>
      <c r="AW120" s="5">
        <v>0</v>
      </c>
      <c r="AX120" s="5">
        <v>111.956</v>
      </c>
      <c r="AY120" s="5">
        <v>0</v>
      </c>
      <c r="AZ120" s="5">
        <v>865.64400000000001</v>
      </c>
      <c r="BA120" s="5">
        <v>0</v>
      </c>
      <c r="BB120" s="5">
        <v>0</v>
      </c>
    </row>
    <row r="121" spans="1:54" ht="15.75" x14ac:dyDescent="0.25">
      <c r="A121" s="4" t="s">
        <v>233</v>
      </c>
      <c r="B121" s="4" t="s">
        <v>234</v>
      </c>
      <c r="C121" s="5">
        <v>4</v>
      </c>
      <c r="D121" s="5">
        <v>3</v>
      </c>
      <c r="E121" s="5">
        <v>11770.534</v>
      </c>
      <c r="F121" s="5">
        <v>1961.0219999999999</v>
      </c>
      <c r="G121" s="5">
        <v>3312.7449999999999</v>
      </c>
      <c r="H121" s="5">
        <v>0</v>
      </c>
      <c r="I121" s="5">
        <v>443.27199999999999</v>
      </c>
      <c r="J121" s="5">
        <v>2404.9940000000001</v>
      </c>
      <c r="K121" s="5">
        <v>12444.873</v>
      </c>
      <c r="L121" s="5">
        <v>2501.1350000000002</v>
      </c>
      <c r="M121" s="5">
        <v>0</v>
      </c>
      <c r="N121" s="5">
        <v>6747.1080000000002</v>
      </c>
      <c r="O121" s="5">
        <v>13626.94</v>
      </c>
      <c r="P121" s="5">
        <v>7768.6210000000001</v>
      </c>
      <c r="Q121" s="5">
        <v>0</v>
      </c>
      <c r="R121" s="5">
        <v>0.27900000000000003</v>
      </c>
      <c r="S121" s="5">
        <v>2E-3</v>
      </c>
      <c r="T121" s="5">
        <v>282.07900000000001</v>
      </c>
      <c r="U121" s="5">
        <v>581.12900000000002</v>
      </c>
      <c r="V121" s="5">
        <v>602.62599999999998</v>
      </c>
      <c r="W121" s="5">
        <v>0</v>
      </c>
      <c r="X121" s="5">
        <v>1806.84</v>
      </c>
      <c r="Y121" s="5">
        <v>0</v>
      </c>
      <c r="Z121" s="5">
        <v>224.535</v>
      </c>
      <c r="AA121" s="5">
        <v>654.07600000000002</v>
      </c>
      <c r="AB121" s="5">
        <v>10.821999999999999</v>
      </c>
      <c r="AC121" s="5">
        <v>3008.8879999999999</v>
      </c>
      <c r="AD121" s="5">
        <v>1403.431</v>
      </c>
      <c r="AE121" s="5">
        <v>1778.049</v>
      </c>
      <c r="AF121" s="5">
        <v>6.3140000000000001</v>
      </c>
      <c r="AG121" s="5">
        <v>233.303</v>
      </c>
      <c r="AH121" s="5">
        <v>911.64599999999996</v>
      </c>
      <c r="AI121" s="5">
        <v>7207.9319999999998</v>
      </c>
      <c r="AJ121" s="5">
        <v>6.9370000000000003</v>
      </c>
      <c r="AK121" s="5">
        <v>2897.6819999999998</v>
      </c>
      <c r="AL121" s="5">
        <v>20848.271000000001</v>
      </c>
      <c r="AM121" s="5">
        <v>11.833</v>
      </c>
      <c r="AN121" s="5">
        <v>7798.0739999999996</v>
      </c>
      <c r="AO121" s="5">
        <v>0</v>
      </c>
      <c r="AP121" s="5">
        <v>7371.8850000000002</v>
      </c>
      <c r="AQ121" s="5">
        <v>5114.8</v>
      </c>
      <c r="AR121" s="5">
        <v>0</v>
      </c>
      <c r="AS121" s="5">
        <v>0</v>
      </c>
      <c r="AT121" s="5">
        <v>0</v>
      </c>
      <c r="AU121" s="5">
        <v>0</v>
      </c>
      <c r="AV121" s="5">
        <v>0.96499999999999997</v>
      </c>
      <c r="AW121" s="5">
        <v>0</v>
      </c>
      <c r="AX121" s="5">
        <v>0.23200000000000001</v>
      </c>
      <c r="AY121" s="5">
        <v>0</v>
      </c>
      <c r="AZ121" s="5">
        <v>44.366</v>
      </c>
      <c r="BA121" s="5">
        <v>0</v>
      </c>
      <c r="BB121" s="5">
        <v>0</v>
      </c>
    </row>
    <row r="122" spans="1:54" ht="15.75" x14ac:dyDescent="0.25">
      <c r="A122" s="4" t="s">
        <v>235</v>
      </c>
      <c r="B122" s="4" t="s">
        <v>236</v>
      </c>
      <c r="C122" s="5">
        <v>4</v>
      </c>
      <c r="D122" s="5">
        <v>4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</row>
    <row r="123" spans="1:54" ht="15.75" x14ac:dyDescent="0.25">
      <c r="A123" s="4" t="s">
        <v>229</v>
      </c>
      <c r="B123" s="4" t="s">
        <v>237</v>
      </c>
      <c r="C123" s="5">
        <v>4</v>
      </c>
      <c r="D123" s="5">
        <v>6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</row>
    <row r="124" spans="1:54" ht="15.75" x14ac:dyDescent="0.25">
      <c r="A124" s="4" t="s">
        <v>238</v>
      </c>
      <c r="B124" s="4" t="s">
        <v>239</v>
      </c>
      <c r="C124" s="5">
        <v>4</v>
      </c>
      <c r="D124" s="5">
        <v>4</v>
      </c>
      <c r="E124" s="5">
        <v>16213.32</v>
      </c>
      <c r="F124" s="5">
        <v>2670.9740000000002</v>
      </c>
      <c r="G124" s="5">
        <v>2748.5709999999999</v>
      </c>
      <c r="H124" s="5">
        <v>0</v>
      </c>
      <c r="I124" s="5">
        <v>455.27800000000002</v>
      </c>
      <c r="J124" s="5">
        <v>2464.2179999999998</v>
      </c>
      <c r="K124" s="5">
        <v>17372.830000000002</v>
      </c>
      <c r="L124" s="5">
        <v>3008.2550000000001</v>
      </c>
      <c r="M124" s="5">
        <v>0</v>
      </c>
      <c r="N124" s="5">
        <v>9091.0040000000008</v>
      </c>
      <c r="O124" s="5">
        <v>23253.427</v>
      </c>
      <c r="P124" s="5">
        <v>8903.3649999999998</v>
      </c>
      <c r="Q124" s="5">
        <v>0</v>
      </c>
      <c r="R124" s="5">
        <v>0</v>
      </c>
      <c r="S124" s="5">
        <v>1.7999999999999999E-2</v>
      </c>
      <c r="T124" s="5">
        <v>0</v>
      </c>
      <c r="U124" s="5">
        <v>82.861999999999995</v>
      </c>
      <c r="V124" s="5">
        <v>662.88499999999999</v>
      </c>
      <c r="W124" s="5">
        <v>0</v>
      </c>
      <c r="X124" s="5">
        <v>0</v>
      </c>
      <c r="Y124" s="5">
        <v>0</v>
      </c>
      <c r="Z124" s="5">
        <v>239.46100000000001</v>
      </c>
      <c r="AA124" s="5">
        <v>864.65099999999995</v>
      </c>
      <c r="AB124" s="5">
        <v>0</v>
      </c>
      <c r="AC124" s="5">
        <v>4955.3879999999999</v>
      </c>
      <c r="AD124" s="5">
        <v>0</v>
      </c>
      <c r="AE124" s="5">
        <v>1991.336</v>
      </c>
      <c r="AF124" s="5">
        <v>0.16300000000000001</v>
      </c>
      <c r="AG124" s="5">
        <v>311.66800000000001</v>
      </c>
      <c r="AH124" s="5">
        <v>0</v>
      </c>
      <c r="AI124" s="5">
        <v>11433.254999999999</v>
      </c>
      <c r="AJ124" s="5">
        <v>877.24900000000002</v>
      </c>
      <c r="AK124" s="5">
        <v>0</v>
      </c>
      <c r="AL124" s="5">
        <v>32325.555</v>
      </c>
      <c r="AM124" s="5">
        <v>1500.529</v>
      </c>
      <c r="AN124" s="5">
        <v>0.151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155.47800000000001</v>
      </c>
      <c r="AW124" s="5">
        <v>0</v>
      </c>
      <c r="AX124" s="5">
        <v>1.69</v>
      </c>
      <c r="AY124" s="5">
        <v>0</v>
      </c>
      <c r="AZ124" s="5">
        <v>8.5139999999999993</v>
      </c>
      <c r="BA124" s="5">
        <v>0</v>
      </c>
      <c r="BB124" s="5">
        <v>0</v>
      </c>
    </row>
    <row r="125" spans="1:54" ht="15.75" x14ac:dyDescent="0.25">
      <c r="A125" s="4" t="s">
        <v>240</v>
      </c>
      <c r="B125" s="4" t="s">
        <v>241</v>
      </c>
      <c r="C125" s="5">
        <v>4</v>
      </c>
      <c r="D125" s="5">
        <v>3</v>
      </c>
      <c r="E125" s="5">
        <v>31434.875</v>
      </c>
      <c r="F125" s="5">
        <v>5029.82</v>
      </c>
      <c r="G125" s="5">
        <v>5902.8239999999996</v>
      </c>
      <c r="H125" s="5">
        <v>0</v>
      </c>
      <c r="I125" s="5">
        <v>933.44399999999996</v>
      </c>
      <c r="J125" s="5">
        <v>5297.665</v>
      </c>
      <c r="K125" s="5">
        <v>32579.564999999999</v>
      </c>
      <c r="L125" s="5">
        <v>6102.3280000000004</v>
      </c>
      <c r="M125" s="5">
        <v>0</v>
      </c>
      <c r="N125" s="5">
        <v>18863.233</v>
      </c>
      <c r="O125" s="5">
        <v>39893.642</v>
      </c>
      <c r="P125" s="5">
        <v>18382.972000000002</v>
      </c>
      <c r="Q125" s="5">
        <v>0</v>
      </c>
      <c r="R125" s="5">
        <v>0</v>
      </c>
      <c r="S125" s="5">
        <v>0.01</v>
      </c>
      <c r="T125" s="5">
        <v>0</v>
      </c>
      <c r="U125" s="5">
        <v>0.85799999999999998</v>
      </c>
      <c r="V125" s="5">
        <v>1186.578</v>
      </c>
      <c r="W125" s="5">
        <v>0</v>
      </c>
      <c r="X125" s="5">
        <v>0</v>
      </c>
      <c r="Y125" s="5">
        <v>0</v>
      </c>
      <c r="Z125" s="5">
        <v>513.36400000000003</v>
      </c>
      <c r="AA125" s="5">
        <v>1778.145</v>
      </c>
      <c r="AB125" s="5">
        <v>0</v>
      </c>
      <c r="AC125" s="5">
        <v>9063.6039999999994</v>
      </c>
      <c r="AD125" s="5">
        <v>0</v>
      </c>
      <c r="AE125" s="5">
        <v>4269.5649999999996</v>
      </c>
      <c r="AF125" s="5">
        <v>0</v>
      </c>
      <c r="AG125" s="5">
        <v>562.14400000000001</v>
      </c>
      <c r="AH125" s="5">
        <v>0</v>
      </c>
      <c r="AI125" s="5">
        <v>20526.893</v>
      </c>
      <c r="AJ125" s="5">
        <v>56.652999999999999</v>
      </c>
      <c r="AK125" s="5">
        <v>0</v>
      </c>
      <c r="AL125" s="5">
        <v>58258.23</v>
      </c>
      <c r="AM125" s="5">
        <v>96.628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7.8970000000000002</v>
      </c>
      <c r="AW125" s="5">
        <v>0</v>
      </c>
      <c r="AX125" s="5">
        <v>1.383</v>
      </c>
      <c r="AY125" s="5">
        <v>0</v>
      </c>
      <c r="AZ125" s="5">
        <v>0.56599999999999995</v>
      </c>
      <c r="BA125" s="5">
        <v>0</v>
      </c>
      <c r="BB125" s="5">
        <v>0</v>
      </c>
    </row>
    <row r="126" spans="1:54" ht="15.75" x14ac:dyDescent="0.25">
      <c r="A126" s="4" t="s">
        <v>242</v>
      </c>
      <c r="B126" s="4" t="s">
        <v>243</v>
      </c>
      <c r="C126" s="5">
        <v>2</v>
      </c>
      <c r="D126" s="5">
        <v>2</v>
      </c>
      <c r="E126" s="5">
        <v>59388.616999999998</v>
      </c>
      <c r="F126" s="5">
        <v>10932.181</v>
      </c>
      <c r="G126" s="5">
        <v>14172.279</v>
      </c>
      <c r="H126" s="5">
        <v>0</v>
      </c>
      <c r="I126" s="5">
        <v>2411.7809999999999</v>
      </c>
      <c r="J126" s="5">
        <v>10274.117</v>
      </c>
      <c r="K126" s="5">
        <v>70749.479000000007</v>
      </c>
      <c r="L126" s="5">
        <v>13793.540999999999</v>
      </c>
      <c r="M126" s="5">
        <v>0</v>
      </c>
      <c r="N126" s="5">
        <v>35816.773999999998</v>
      </c>
      <c r="O126" s="5">
        <v>70555.759999999995</v>
      </c>
      <c r="P126" s="5">
        <v>43308.983999999997</v>
      </c>
      <c r="Q126" s="5">
        <v>0</v>
      </c>
      <c r="R126" s="5">
        <v>0</v>
      </c>
      <c r="S126" s="5">
        <v>6.0000000000000001E-3</v>
      </c>
      <c r="T126" s="5">
        <v>0</v>
      </c>
      <c r="U126" s="5">
        <v>0</v>
      </c>
      <c r="V126" s="5">
        <v>3488.1149999999998</v>
      </c>
      <c r="W126" s="5">
        <v>0</v>
      </c>
      <c r="X126" s="5">
        <v>0</v>
      </c>
      <c r="Y126" s="5">
        <v>0</v>
      </c>
      <c r="Z126" s="5">
        <v>1194.539</v>
      </c>
      <c r="AA126" s="5">
        <v>3573.9969999999998</v>
      </c>
      <c r="AB126" s="5">
        <v>0</v>
      </c>
      <c r="AC126" s="5">
        <v>14124.609</v>
      </c>
      <c r="AD126" s="5">
        <v>0</v>
      </c>
      <c r="AE126" s="5">
        <v>9721.5210000000006</v>
      </c>
      <c r="AF126" s="5">
        <v>0</v>
      </c>
      <c r="AG126" s="5">
        <v>1323.319</v>
      </c>
      <c r="AH126" s="5">
        <v>0</v>
      </c>
      <c r="AI126" s="5">
        <v>34354.730000000003</v>
      </c>
      <c r="AJ126" s="5">
        <v>28.294</v>
      </c>
      <c r="AK126" s="5">
        <v>0</v>
      </c>
      <c r="AL126" s="5">
        <v>102138.216</v>
      </c>
      <c r="AM126" s="5">
        <v>48.265000000000001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3.9369999999999998</v>
      </c>
      <c r="AW126" s="5">
        <v>0</v>
      </c>
      <c r="AX126" s="5">
        <v>0.69199999999999995</v>
      </c>
      <c r="AY126" s="5">
        <v>0</v>
      </c>
      <c r="AZ126" s="5">
        <v>0.317</v>
      </c>
      <c r="BA126" s="5">
        <v>0</v>
      </c>
      <c r="BB126" s="5">
        <v>0</v>
      </c>
    </row>
    <row r="127" spans="1:54" ht="15.75" x14ac:dyDescent="0.25">
      <c r="A127" s="4" t="s">
        <v>244</v>
      </c>
      <c r="B127" s="4" t="s">
        <v>245</v>
      </c>
      <c r="C127" s="5">
        <v>4</v>
      </c>
      <c r="D127" s="5">
        <v>4</v>
      </c>
      <c r="E127" s="5">
        <v>69438.120999999999</v>
      </c>
      <c r="F127" s="5">
        <v>14489.123</v>
      </c>
      <c r="G127" s="5">
        <v>0</v>
      </c>
      <c r="H127" s="5">
        <v>0</v>
      </c>
      <c r="I127" s="5">
        <v>895.923</v>
      </c>
      <c r="J127" s="5">
        <v>0</v>
      </c>
      <c r="K127" s="5">
        <v>96798.85</v>
      </c>
      <c r="L127" s="5">
        <v>7221.7290000000003</v>
      </c>
      <c r="M127" s="5">
        <v>0</v>
      </c>
      <c r="N127" s="5">
        <v>13261.424999999999</v>
      </c>
      <c r="O127" s="5">
        <v>205837.79300000001</v>
      </c>
      <c r="P127" s="5">
        <v>15212.324000000001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4826.7640000000001</v>
      </c>
      <c r="W127" s="5">
        <v>0</v>
      </c>
      <c r="X127" s="5">
        <v>0</v>
      </c>
      <c r="Y127" s="5">
        <v>0</v>
      </c>
      <c r="Z127" s="5">
        <v>0</v>
      </c>
      <c r="AA127" s="5">
        <v>1575.248</v>
      </c>
      <c r="AB127" s="5">
        <v>0</v>
      </c>
      <c r="AC127" s="5">
        <v>32312.865000000002</v>
      </c>
      <c r="AD127" s="5">
        <v>0</v>
      </c>
      <c r="AE127" s="5">
        <v>0</v>
      </c>
      <c r="AF127" s="5">
        <v>7.173</v>
      </c>
      <c r="AG127" s="5">
        <v>2187.7339999999999</v>
      </c>
      <c r="AH127" s="5">
        <v>0</v>
      </c>
      <c r="AI127" s="5">
        <v>83200.058000000005</v>
      </c>
      <c r="AJ127" s="5">
        <v>37432.218000000001</v>
      </c>
      <c r="AK127" s="5">
        <v>0</v>
      </c>
      <c r="AL127" s="5">
        <v>229319.47200000001</v>
      </c>
      <c r="AM127" s="5">
        <v>64033.061000000002</v>
      </c>
      <c r="AN127" s="5">
        <v>6.66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6678.5029999999997</v>
      </c>
      <c r="AW127" s="5">
        <v>0</v>
      </c>
      <c r="AX127" s="5">
        <v>45.963999999999999</v>
      </c>
      <c r="AY127" s="5">
        <v>0</v>
      </c>
      <c r="AZ127" s="5">
        <v>354.66899999999998</v>
      </c>
      <c r="BA127" s="5">
        <v>0</v>
      </c>
      <c r="BB127" s="5">
        <v>0</v>
      </c>
    </row>
    <row r="128" spans="1:54" ht="15.75" x14ac:dyDescent="0.25">
      <c r="A128" s="4" t="s">
        <v>246</v>
      </c>
      <c r="B128" s="4" t="s">
        <v>247</v>
      </c>
      <c r="C128" s="5">
        <v>4</v>
      </c>
      <c r="D128" s="5">
        <v>6</v>
      </c>
      <c r="E128" s="5">
        <v>6378.7510000000002</v>
      </c>
      <c r="F128" s="5">
        <v>1241.617</v>
      </c>
      <c r="G128" s="5">
        <v>344.86099999999999</v>
      </c>
      <c r="H128" s="5">
        <v>0</v>
      </c>
      <c r="I128" s="5">
        <v>113.224</v>
      </c>
      <c r="J128" s="5">
        <v>309.39499999999998</v>
      </c>
      <c r="K128" s="5">
        <v>8236.0040000000008</v>
      </c>
      <c r="L128" s="5">
        <v>829.39800000000002</v>
      </c>
      <c r="M128" s="5">
        <v>0</v>
      </c>
      <c r="N128" s="5">
        <v>1971.308</v>
      </c>
      <c r="O128" s="5">
        <v>15792.804</v>
      </c>
      <c r="P128" s="5">
        <v>2069.7660000000001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385.04199999999997</v>
      </c>
      <c r="W128" s="5">
        <v>0</v>
      </c>
      <c r="X128" s="5">
        <v>0</v>
      </c>
      <c r="Y128" s="5">
        <v>0</v>
      </c>
      <c r="Z128" s="5">
        <v>30.053000000000001</v>
      </c>
      <c r="AA128" s="5">
        <v>207.08600000000001</v>
      </c>
      <c r="AB128" s="5">
        <v>0</v>
      </c>
      <c r="AC128" s="5">
        <v>2643.1849999999999</v>
      </c>
      <c r="AD128" s="5">
        <v>0</v>
      </c>
      <c r="AE128" s="5">
        <v>249.94200000000001</v>
      </c>
      <c r="AF128" s="5">
        <v>0.46899999999999997</v>
      </c>
      <c r="AG128" s="5">
        <v>175.94200000000001</v>
      </c>
      <c r="AH128" s="5">
        <v>0</v>
      </c>
      <c r="AI128" s="5">
        <v>6638.8680000000004</v>
      </c>
      <c r="AJ128" s="5">
        <v>2450.6619999999998</v>
      </c>
      <c r="AK128" s="5">
        <v>0</v>
      </c>
      <c r="AL128" s="5">
        <v>18400.994999999999</v>
      </c>
      <c r="AM128" s="5">
        <v>4192.1819999999998</v>
      </c>
      <c r="AN128" s="5">
        <v>0.433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437.10399999999998</v>
      </c>
      <c r="AW128" s="5">
        <v>0</v>
      </c>
      <c r="AX128" s="5">
        <v>3.085</v>
      </c>
      <c r="AY128" s="5">
        <v>0</v>
      </c>
      <c r="AZ128" s="5">
        <v>23.265000000000001</v>
      </c>
      <c r="BA128" s="5">
        <v>0</v>
      </c>
      <c r="BB128" s="5">
        <v>0</v>
      </c>
    </row>
    <row r="129" spans="1:54" ht="15.75" x14ac:dyDescent="0.25">
      <c r="A129" s="4" t="s">
        <v>248</v>
      </c>
      <c r="B129" s="4" t="s">
        <v>249</v>
      </c>
      <c r="C129" s="5">
        <v>6</v>
      </c>
      <c r="D129" s="5">
        <v>6</v>
      </c>
      <c r="E129" s="5">
        <v>21498.154999999999</v>
      </c>
      <c r="F129" s="5">
        <v>526.10500000000002</v>
      </c>
      <c r="G129" s="5">
        <v>0</v>
      </c>
      <c r="H129" s="5">
        <v>0</v>
      </c>
      <c r="I129" s="5">
        <v>0</v>
      </c>
      <c r="J129" s="5">
        <v>0</v>
      </c>
      <c r="K129" s="5">
        <v>12346.237999999999</v>
      </c>
      <c r="L129" s="5">
        <v>2134.3159999999998</v>
      </c>
      <c r="M129" s="5">
        <v>0</v>
      </c>
      <c r="N129" s="5">
        <v>11044.928</v>
      </c>
      <c r="O129" s="5">
        <v>74853.634999999995</v>
      </c>
      <c r="P129" s="5">
        <v>7653.8050000000003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1446.5429999999999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14013.611999999999</v>
      </c>
      <c r="AJ129" s="5">
        <v>140.97800000000001</v>
      </c>
      <c r="AK129" s="5">
        <v>0</v>
      </c>
      <c r="AL129" s="5">
        <v>75063.09</v>
      </c>
      <c r="AM129" s="5">
        <v>89.962000000000003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</row>
    <row r="130" spans="1:54" ht="15.75" x14ac:dyDescent="0.25">
      <c r="A130" s="4" t="s">
        <v>250</v>
      </c>
      <c r="B130" s="4" t="s">
        <v>251</v>
      </c>
      <c r="C130" s="5">
        <v>6</v>
      </c>
      <c r="D130" s="5">
        <v>6</v>
      </c>
      <c r="E130" s="5">
        <v>10874.538</v>
      </c>
      <c r="F130" s="5">
        <v>1783.173</v>
      </c>
      <c r="G130" s="5">
        <v>2856.9929999999999</v>
      </c>
      <c r="H130" s="5">
        <v>0</v>
      </c>
      <c r="I130" s="5">
        <v>513.75</v>
      </c>
      <c r="J130" s="5">
        <v>1593.4480000000001</v>
      </c>
      <c r="K130" s="5">
        <v>13162.382</v>
      </c>
      <c r="L130" s="5">
        <v>1856.3119999999999</v>
      </c>
      <c r="M130" s="5">
        <v>0</v>
      </c>
      <c r="N130" s="5">
        <v>10522.56</v>
      </c>
      <c r="O130" s="5">
        <v>34363.086000000003</v>
      </c>
      <c r="P130" s="5">
        <v>6503.9589999999998</v>
      </c>
      <c r="Q130" s="5">
        <v>0</v>
      </c>
      <c r="R130" s="5">
        <v>0</v>
      </c>
      <c r="S130" s="5">
        <v>88.597999999999999</v>
      </c>
      <c r="T130" s="5">
        <v>0</v>
      </c>
      <c r="U130" s="5">
        <v>1.4630000000000001</v>
      </c>
      <c r="V130" s="5">
        <v>0</v>
      </c>
      <c r="W130" s="5">
        <v>0</v>
      </c>
      <c r="X130" s="5">
        <v>0</v>
      </c>
      <c r="Y130" s="5">
        <v>0</v>
      </c>
      <c r="Z130" s="5">
        <v>101.041</v>
      </c>
      <c r="AA130" s="5">
        <v>335.14499999999998</v>
      </c>
      <c r="AB130" s="5">
        <v>0</v>
      </c>
      <c r="AC130" s="5">
        <v>2412.8270000000002</v>
      </c>
      <c r="AD130" s="5">
        <v>0</v>
      </c>
      <c r="AE130" s="5">
        <v>1011.831</v>
      </c>
      <c r="AF130" s="5">
        <v>0</v>
      </c>
      <c r="AG130" s="5">
        <v>172.09200000000001</v>
      </c>
      <c r="AH130" s="5">
        <v>0</v>
      </c>
      <c r="AI130" s="5">
        <v>7884.4359999999997</v>
      </c>
      <c r="AJ130" s="5">
        <v>0</v>
      </c>
      <c r="AK130" s="5">
        <v>0</v>
      </c>
      <c r="AL130" s="5">
        <v>27853.129000000001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</row>
    <row r="131" spans="1:54" ht="15.75" x14ac:dyDescent="0.25">
      <c r="A131" s="4" t="s">
        <v>252</v>
      </c>
      <c r="B131" s="4" t="s">
        <v>253</v>
      </c>
      <c r="C131" s="5">
        <v>6</v>
      </c>
      <c r="D131" s="5">
        <v>6</v>
      </c>
      <c r="E131" s="5">
        <v>7662.65</v>
      </c>
      <c r="F131" s="5">
        <v>1481.557</v>
      </c>
      <c r="G131" s="5">
        <v>0</v>
      </c>
      <c r="H131" s="5">
        <v>0</v>
      </c>
      <c r="I131" s="5">
        <v>96.558000000000007</v>
      </c>
      <c r="J131" s="5">
        <v>0</v>
      </c>
      <c r="K131" s="5">
        <v>9524.6720000000005</v>
      </c>
      <c r="L131" s="5">
        <v>1572.479</v>
      </c>
      <c r="M131" s="5">
        <v>0</v>
      </c>
      <c r="N131" s="5">
        <v>3760.2460000000001</v>
      </c>
      <c r="O131" s="5">
        <v>32642.631000000001</v>
      </c>
      <c r="P131" s="5">
        <v>2137.7600000000002</v>
      </c>
      <c r="Q131" s="5">
        <v>0</v>
      </c>
      <c r="R131" s="5">
        <v>0</v>
      </c>
      <c r="S131" s="5">
        <v>0.73399999999999999</v>
      </c>
      <c r="T131" s="5">
        <v>0</v>
      </c>
      <c r="U131" s="5">
        <v>0</v>
      </c>
      <c r="V131" s="5">
        <v>399.31400000000002</v>
      </c>
      <c r="W131" s="5">
        <v>0</v>
      </c>
      <c r="X131" s="5">
        <v>0</v>
      </c>
      <c r="Y131" s="5">
        <v>0</v>
      </c>
      <c r="Z131" s="5">
        <v>0</v>
      </c>
      <c r="AA131" s="5">
        <v>150.72900000000001</v>
      </c>
      <c r="AB131" s="5">
        <v>0</v>
      </c>
      <c r="AC131" s="5">
        <v>2847.2260000000001</v>
      </c>
      <c r="AD131" s="5">
        <v>0</v>
      </c>
      <c r="AE131" s="5">
        <v>165.125</v>
      </c>
      <c r="AF131" s="5">
        <v>0</v>
      </c>
      <c r="AG131" s="5">
        <v>205.33</v>
      </c>
      <c r="AH131" s="5">
        <v>0</v>
      </c>
      <c r="AI131" s="5">
        <v>8481.0959999999995</v>
      </c>
      <c r="AJ131" s="5">
        <v>3532.1190000000001</v>
      </c>
      <c r="AK131" s="5">
        <v>0</v>
      </c>
      <c r="AL131" s="5">
        <v>26375.039000000001</v>
      </c>
      <c r="AM131" s="5">
        <v>6013.01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584.37199999999996</v>
      </c>
      <c r="AW131" s="5">
        <v>0</v>
      </c>
      <c r="AX131" s="5">
        <v>4.6470000000000002</v>
      </c>
      <c r="AY131" s="5">
        <v>0</v>
      </c>
      <c r="AZ131" s="5">
        <v>36.539000000000001</v>
      </c>
      <c r="BA131" s="5">
        <v>0</v>
      </c>
      <c r="BB131" s="5">
        <v>0</v>
      </c>
    </row>
    <row r="132" spans="1:54" ht="15.75" x14ac:dyDescent="0.25">
      <c r="A132" s="4" t="s">
        <v>254</v>
      </c>
      <c r="B132" s="4" t="s">
        <v>255</v>
      </c>
      <c r="C132" s="5">
        <v>6</v>
      </c>
      <c r="D132" s="5">
        <v>6</v>
      </c>
      <c r="E132" s="5">
        <v>70052.668999999994</v>
      </c>
      <c r="F132" s="5">
        <v>10722.183999999999</v>
      </c>
      <c r="G132" s="5">
        <v>2213.7539999999999</v>
      </c>
      <c r="H132" s="5">
        <v>4596.4579999999996</v>
      </c>
      <c r="I132" s="5">
        <v>316.00799999999998</v>
      </c>
      <c r="J132" s="5">
        <v>1653.09</v>
      </c>
      <c r="K132" s="5">
        <v>119936.281</v>
      </c>
      <c r="L132" s="5">
        <v>8284.0259999999998</v>
      </c>
      <c r="M132" s="5">
        <v>0</v>
      </c>
      <c r="N132" s="5">
        <v>50510.55</v>
      </c>
      <c r="O132" s="5">
        <v>278846.03700000001</v>
      </c>
      <c r="P132" s="5">
        <v>46632.781999999999</v>
      </c>
      <c r="Q132" s="5">
        <v>0</v>
      </c>
      <c r="R132" s="5">
        <v>0</v>
      </c>
      <c r="S132" s="5">
        <v>32.566000000000003</v>
      </c>
      <c r="T132" s="5">
        <v>0</v>
      </c>
      <c r="U132" s="5">
        <v>127.12</v>
      </c>
      <c r="V132" s="5">
        <v>0</v>
      </c>
      <c r="W132" s="5">
        <v>0</v>
      </c>
      <c r="X132" s="5">
        <v>0</v>
      </c>
      <c r="Y132" s="5">
        <v>0</v>
      </c>
      <c r="Z132" s="5">
        <v>37.14</v>
      </c>
      <c r="AA132" s="5">
        <v>123.19</v>
      </c>
      <c r="AB132" s="5">
        <v>0</v>
      </c>
      <c r="AC132" s="5">
        <v>3215.2089999999998</v>
      </c>
      <c r="AD132" s="5">
        <v>0</v>
      </c>
      <c r="AE132" s="5">
        <v>371.92099999999999</v>
      </c>
      <c r="AF132" s="5">
        <v>0</v>
      </c>
      <c r="AG132" s="5">
        <v>63.256</v>
      </c>
      <c r="AH132" s="5">
        <v>0</v>
      </c>
      <c r="AI132" s="5">
        <v>29939.268</v>
      </c>
      <c r="AJ132" s="5">
        <v>40.682000000000002</v>
      </c>
      <c r="AK132" s="5">
        <v>0</v>
      </c>
      <c r="AL132" s="5">
        <v>195469.228</v>
      </c>
      <c r="AM132" s="5">
        <v>22.943000000000001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95.040999999999997</v>
      </c>
      <c r="AY132" s="5">
        <v>0</v>
      </c>
      <c r="AZ132" s="5">
        <v>0</v>
      </c>
      <c r="BA132" s="5">
        <v>0</v>
      </c>
      <c r="BB132" s="5">
        <v>0</v>
      </c>
    </row>
    <row r="133" spans="1:54" ht="15.75" x14ac:dyDescent="0.25">
      <c r="A133" s="4" t="s">
        <v>256</v>
      </c>
      <c r="B133" s="4" t="s">
        <v>257</v>
      </c>
      <c r="C133" s="5">
        <v>6</v>
      </c>
      <c r="D133" s="5">
        <v>6</v>
      </c>
      <c r="E133" s="5">
        <v>43.444000000000003</v>
      </c>
      <c r="F133" s="5">
        <v>29.204999999999998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3923.8359999999998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1723.2560000000001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</row>
    <row r="134" spans="1:54" ht="15.75" x14ac:dyDescent="0.25">
      <c r="A134" s="4" t="s">
        <v>258</v>
      </c>
      <c r="B134" s="4" t="s">
        <v>259</v>
      </c>
      <c r="C134" s="5">
        <v>6</v>
      </c>
      <c r="D134" s="5">
        <v>6</v>
      </c>
      <c r="E134" s="5">
        <v>27145.56</v>
      </c>
      <c r="F134" s="5">
        <v>2388.7910000000002</v>
      </c>
      <c r="G134" s="5">
        <v>0</v>
      </c>
      <c r="H134" s="5">
        <v>0</v>
      </c>
      <c r="I134" s="5">
        <v>1.008</v>
      </c>
      <c r="J134" s="5">
        <v>0</v>
      </c>
      <c r="K134" s="5">
        <v>35301.595000000001</v>
      </c>
      <c r="L134" s="5">
        <v>3102.5279999999998</v>
      </c>
      <c r="M134" s="5">
        <v>0</v>
      </c>
      <c r="N134" s="5">
        <v>28634.530999999999</v>
      </c>
      <c r="O134" s="5">
        <v>101467.132</v>
      </c>
      <c r="P134" s="5">
        <v>33313.205999999998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14822.764999999999</v>
      </c>
      <c r="AJ134" s="5">
        <v>157.13999999999999</v>
      </c>
      <c r="AK134" s="5">
        <v>0</v>
      </c>
      <c r="AL134" s="5">
        <v>81202.428</v>
      </c>
      <c r="AM134" s="5">
        <v>106.518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964.04</v>
      </c>
      <c r="BA134" s="5">
        <v>0</v>
      </c>
      <c r="BB134" s="5">
        <v>0</v>
      </c>
    </row>
    <row r="135" spans="1:54" ht="15.75" x14ac:dyDescent="0.25">
      <c r="A135" s="4" t="s">
        <v>260</v>
      </c>
      <c r="B135" s="4" t="s">
        <v>261</v>
      </c>
      <c r="C135" s="5">
        <v>6</v>
      </c>
      <c r="D135" s="5">
        <v>6</v>
      </c>
      <c r="E135" s="5">
        <v>13827.882</v>
      </c>
      <c r="F135" s="5">
        <v>345.03</v>
      </c>
      <c r="G135" s="5">
        <v>848.71500000000003</v>
      </c>
      <c r="H135" s="5">
        <v>0</v>
      </c>
      <c r="I135" s="5">
        <v>61.436</v>
      </c>
      <c r="J135" s="5">
        <v>519.62099999999998</v>
      </c>
      <c r="K135" s="5">
        <v>16181.958000000001</v>
      </c>
      <c r="L135" s="5">
        <v>622.81399999999996</v>
      </c>
      <c r="M135" s="5">
        <v>0</v>
      </c>
      <c r="N135" s="5">
        <v>5527.8940000000002</v>
      </c>
      <c r="O135" s="5">
        <v>19805.922999999999</v>
      </c>
      <c r="P135" s="5">
        <v>6730.2579999999998</v>
      </c>
      <c r="Q135" s="5">
        <v>0</v>
      </c>
      <c r="R135" s="5">
        <v>0</v>
      </c>
      <c r="S135" s="5">
        <v>1.571</v>
      </c>
      <c r="T135" s="5">
        <v>0</v>
      </c>
      <c r="U135" s="5">
        <v>0</v>
      </c>
      <c r="V135" s="5">
        <v>139.97900000000001</v>
      </c>
      <c r="W135" s="5">
        <v>0</v>
      </c>
      <c r="X135" s="5">
        <v>0</v>
      </c>
      <c r="Y135" s="5">
        <v>0</v>
      </c>
      <c r="Z135" s="5">
        <v>44.389000000000003</v>
      </c>
      <c r="AA135" s="5">
        <v>153.47900000000001</v>
      </c>
      <c r="AB135" s="5">
        <v>0</v>
      </c>
      <c r="AC135" s="5">
        <v>449.00900000000001</v>
      </c>
      <c r="AD135" s="5">
        <v>0</v>
      </c>
      <c r="AE135" s="5">
        <v>417.10399999999998</v>
      </c>
      <c r="AF135" s="5">
        <v>0</v>
      </c>
      <c r="AG135" s="5">
        <v>48.113999999999997</v>
      </c>
      <c r="AH135" s="5">
        <v>0</v>
      </c>
      <c r="AI135" s="5">
        <v>3169.8980000000001</v>
      </c>
      <c r="AJ135" s="5">
        <v>0</v>
      </c>
      <c r="AK135" s="5">
        <v>0</v>
      </c>
      <c r="AL135" s="5">
        <v>21543.999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1.5880000000000001</v>
      </c>
      <c r="AY135" s="5">
        <v>0</v>
      </c>
      <c r="AZ135" s="5">
        <v>47.01</v>
      </c>
      <c r="BA135" s="5">
        <v>0</v>
      </c>
      <c r="BB135" s="5">
        <v>0</v>
      </c>
    </row>
    <row r="136" spans="1:54" ht="15.75" x14ac:dyDescent="0.25">
      <c r="A136" s="4" t="s">
        <v>262</v>
      </c>
      <c r="B136" s="4" t="s">
        <v>263</v>
      </c>
      <c r="C136" s="5">
        <v>6</v>
      </c>
      <c r="D136" s="5">
        <v>6</v>
      </c>
      <c r="E136" s="5">
        <v>352921.20899999997</v>
      </c>
      <c r="F136" s="5">
        <v>12279.701999999999</v>
      </c>
      <c r="G136" s="5">
        <v>15009.218999999999</v>
      </c>
      <c r="H136" s="5">
        <v>1615.925</v>
      </c>
      <c r="I136" s="5">
        <v>3291.2469999999998</v>
      </c>
      <c r="J136" s="5">
        <v>8593.7549999999992</v>
      </c>
      <c r="K136" s="5">
        <v>424450.86</v>
      </c>
      <c r="L136" s="5">
        <v>35836.072</v>
      </c>
      <c r="M136" s="5">
        <v>0</v>
      </c>
      <c r="N136" s="5">
        <v>168002.99299999999</v>
      </c>
      <c r="O136" s="5">
        <v>629071.33100000001</v>
      </c>
      <c r="P136" s="5">
        <v>180641.50899999999</v>
      </c>
      <c r="Q136" s="5">
        <v>0</v>
      </c>
      <c r="R136" s="5">
        <v>0</v>
      </c>
      <c r="S136" s="5">
        <v>470.79599999999999</v>
      </c>
      <c r="T136" s="5">
        <v>0</v>
      </c>
      <c r="U136" s="5">
        <v>7.4770000000000003</v>
      </c>
      <c r="V136" s="5">
        <v>0</v>
      </c>
      <c r="W136" s="5">
        <v>0</v>
      </c>
      <c r="X136" s="5">
        <v>0</v>
      </c>
      <c r="Y136" s="5">
        <v>0</v>
      </c>
      <c r="Z136" s="5">
        <v>391.49400000000003</v>
      </c>
      <c r="AA136" s="5">
        <v>1302.5930000000001</v>
      </c>
      <c r="AB136" s="5">
        <v>0</v>
      </c>
      <c r="AC136" s="5">
        <v>16048.543</v>
      </c>
      <c r="AD136" s="5">
        <v>0</v>
      </c>
      <c r="AE136" s="5">
        <v>6017.7219999999998</v>
      </c>
      <c r="AF136" s="5">
        <v>0</v>
      </c>
      <c r="AG136" s="5">
        <v>672.34299999999996</v>
      </c>
      <c r="AH136" s="5">
        <v>0</v>
      </c>
      <c r="AI136" s="5">
        <v>148635.446</v>
      </c>
      <c r="AJ136" s="5">
        <v>20.806000000000001</v>
      </c>
      <c r="AK136" s="5">
        <v>0</v>
      </c>
      <c r="AL136" s="5">
        <v>651152.902</v>
      </c>
      <c r="AM136" s="5">
        <v>12.593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265.14600000000002</v>
      </c>
      <c r="BA136" s="5">
        <v>0</v>
      </c>
      <c r="BB136" s="5">
        <v>0</v>
      </c>
    </row>
    <row r="137" spans="1:54" ht="15.75" x14ac:dyDescent="0.25">
      <c r="A137" s="4" t="s">
        <v>264</v>
      </c>
      <c r="B137" s="4" t="s">
        <v>265</v>
      </c>
      <c r="C137" s="5">
        <v>4</v>
      </c>
      <c r="D137" s="5">
        <v>4</v>
      </c>
      <c r="E137" s="5">
        <v>994.673</v>
      </c>
      <c r="F137" s="5">
        <v>255.55099999999999</v>
      </c>
      <c r="G137" s="5">
        <v>0</v>
      </c>
      <c r="H137" s="5">
        <v>2.5059999999999998</v>
      </c>
      <c r="I137" s="5">
        <v>16.655000000000001</v>
      </c>
      <c r="J137" s="5">
        <v>0</v>
      </c>
      <c r="K137" s="5">
        <v>1642.8920000000001</v>
      </c>
      <c r="L137" s="5">
        <v>117.876</v>
      </c>
      <c r="M137" s="5">
        <v>0</v>
      </c>
      <c r="N137" s="5">
        <v>277.23500000000001</v>
      </c>
      <c r="O137" s="5">
        <v>3649.73</v>
      </c>
      <c r="P137" s="5">
        <v>276.41699999999997</v>
      </c>
      <c r="Q137" s="5">
        <v>0</v>
      </c>
      <c r="R137" s="5">
        <v>0</v>
      </c>
      <c r="S137" s="5">
        <v>0.127</v>
      </c>
      <c r="T137" s="5">
        <v>0</v>
      </c>
      <c r="U137" s="5">
        <v>0</v>
      </c>
      <c r="V137" s="5">
        <v>68.876999999999995</v>
      </c>
      <c r="W137" s="5">
        <v>0</v>
      </c>
      <c r="X137" s="5">
        <v>0</v>
      </c>
      <c r="Y137" s="5">
        <v>0</v>
      </c>
      <c r="Z137" s="5">
        <v>0</v>
      </c>
      <c r="AA137" s="5">
        <v>25.998999999999999</v>
      </c>
      <c r="AB137" s="5">
        <v>0</v>
      </c>
      <c r="AC137" s="5">
        <v>491.11200000000002</v>
      </c>
      <c r="AD137" s="5">
        <v>0</v>
      </c>
      <c r="AE137" s="5">
        <v>0</v>
      </c>
      <c r="AF137" s="5">
        <v>0</v>
      </c>
      <c r="AG137" s="5">
        <v>35.417000000000002</v>
      </c>
      <c r="AH137" s="5">
        <v>0</v>
      </c>
      <c r="AI137" s="5">
        <v>1318.9960000000001</v>
      </c>
      <c r="AJ137" s="5">
        <v>609.24800000000005</v>
      </c>
      <c r="AK137" s="5">
        <v>0</v>
      </c>
      <c r="AL137" s="5">
        <v>3756.502</v>
      </c>
      <c r="AM137" s="5">
        <v>1037.172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100.797</v>
      </c>
      <c r="AW137" s="5">
        <v>0</v>
      </c>
      <c r="AX137" s="5">
        <v>0.80200000000000005</v>
      </c>
      <c r="AY137" s="5">
        <v>0</v>
      </c>
      <c r="AZ137" s="5">
        <v>6.3029999999999999</v>
      </c>
      <c r="BA137" s="5">
        <v>0</v>
      </c>
      <c r="BB137" s="5">
        <v>0</v>
      </c>
    </row>
    <row r="138" spans="1:54" ht="15.75" x14ac:dyDescent="0.25">
      <c r="A138" s="4" t="s">
        <v>266</v>
      </c>
      <c r="B138" s="4" t="s">
        <v>267</v>
      </c>
      <c r="C138" s="5">
        <v>6</v>
      </c>
      <c r="D138" s="5">
        <v>6</v>
      </c>
      <c r="E138" s="5">
        <v>1817.721</v>
      </c>
      <c r="F138" s="5">
        <v>391.66699999999997</v>
      </c>
      <c r="G138" s="5">
        <v>0</v>
      </c>
      <c r="H138" s="5">
        <v>0</v>
      </c>
      <c r="I138" s="5">
        <v>18.111999999999998</v>
      </c>
      <c r="J138" s="5">
        <v>0</v>
      </c>
      <c r="K138" s="5">
        <v>4110.2910000000002</v>
      </c>
      <c r="L138" s="5">
        <v>128.18799999999999</v>
      </c>
      <c r="M138" s="5">
        <v>0</v>
      </c>
      <c r="N138" s="5">
        <v>630.16399999999999</v>
      </c>
      <c r="O138" s="5">
        <v>9655.4189999999999</v>
      </c>
      <c r="P138" s="5">
        <v>737.66300000000001</v>
      </c>
      <c r="Q138" s="5">
        <v>0</v>
      </c>
      <c r="R138" s="5">
        <v>0</v>
      </c>
      <c r="S138" s="5">
        <v>0.13800000000000001</v>
      </c>
      <c r="T138" s="5">
        <v>0</v>
      </c>
      <c r="U138" s="5">
        <v>0</v>
      </c>
      <c r="V138" s="5">
        <v>74.902000000000001</v>
      </c>
      <c r="W138" s="5">
        <v>0</v>
      </c>
      <c r="X138" s="5">
        <v>0</v>
      </c>
      <c r="Y138" s="5">
        <v>0</v>
      </c>
      <c r="Z138" s="5">
        <v>0</v>
      </c>
      <c r="AA138" s="5">
        <v>28.273</v>
      </c>
      <c r="AB138" s="5">
        <v>0</v>
      </c>
      <c r="AC138" s="5">
        <v>623.44399999999996</v>
      </c>
      <c r="AD138" s="5">
        <v>0</v>
      </c>
      <c r="AE138" s="5">
        <v>0</v>
      </c>
      <c r="AF138" s="5">
        <v>53.021000000000001</v>
      </c>
      <c r="AG138" s="5">
        <v>60.499000000000002</v>
      </c>
      <c r="AH138" s="5">
        <v>0</v>
      </c>
      <c r="AI138" s="5">
        <v>2008.395</v>
      </c>
      <c r="AJ138" s="5">
        <v>886.03700000000003</v>
      </c>
      <c r="AK138" s="5">
        <v>0</v>
      </c>
      <c r="AL138" s="5">
        <v>7453.0290000000005</v>
      </c>
      <c r="AM138" s="5">
        <v>1382.296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167.93600000000001</v>
      </c>
      <c r="AW138" s="5">
        <v>0</v>
      </c>
      <c r="AX138" s="5">
        <v>0.872</v>
      </c>
      <c r="AY138" s="5">
        <v>0</v>
      </c>
      <c r="AZ138" s="5">
        <v>6.8540000000000001</v>
      </c>
      <c r="BA138" s="5">
        <v>0</v>
      </c>
      <c r="BB138" s="5">
        <v>0</v>
      </c>
    </row>
    <row r="139" spans="1:54" ht="15.75" x14ac:dyDescent="0.25">
      <c r="A139" s="4" t="s">
        <v>268</v>
      </c>
      <c r="B139" s="4" t="s">
        <v>269</v>
      </c>
      <c r="C139" s="5">
        <v>4</v>
      </c>
      <c r="D139" s="5">
        <v>4</v>
      </c>
      <c r="E139" s="5">
        <v>278.89499999999998</v>
      </c>
      <c r="F139" s="5">
        <v>63.914000000000001</v>
      </c>
      <c r="G139" s="5">
        <v>25.446999999999999</v>
      </c>
      <c r="H139" s="5">
        <v>0</v>
      </c>
      <c r="I139" s="5">
        <v>7.6340000000000003</v>
      </c>
      <c r="J139" s="5">
        <v>14.193</v>
      </c>
      <c r="K139" s="5">
        <v>431.48200000000003</v>
      </c>
      <c r="L139" s="5">
        <v>32.026000000000003</v>
      </c>
      <c r="M139" s="5">
        <v>0</v>
      </c>
      <c r="N139" s="5">
        <v>100.813</v>
      </c>
      <c r="O139" s="5">
        <v>802.98500000000001</v>
      </c>
      <c r="P139" s="5">
        <v>109.196</v>
      </c>
      <c r="Q139" s="5">
        <v>0</v>
      </c>
      <c r="R139" s="5">
        <v>0</v>
      </c>
      <c r="S139" s="5">
        <v>0.80200000000000005</v>
      </c>
      <c r="T139" s="5">
        <v>0</v>
      </c>
      <c r="U139" s="5">
        <v>1.2999999999999999E-2</v>
      </c>
      <c r="V139" s="5">
        <v>14.324</v>
      </c>
      <c r="W139" s="5">
        <v>0</v>
      </c>
      <c r="X139" s="5">
        <v>0</v>
      </c>
      <c r="Y139" s="5">
        <v>0</v>
      </c>
      <c r="Z139" s="5">
        <v>0.9</v>
      </c>
      <c r="AA139" s="5">
        <v>8.0229999999999997</v>
      </c>
      <c r="AB139" s="5">
        <v>0</v>
      </c>
      <c r="AC139" s="5">
        <v>120.477</v>
      </c>
      <c r="AD139" s="5">
        <v>0</v>
      </c>
      <c r="AE139" s="5">
        <v>9.0120000000000005</v>
      </c>
      <c r="AF139" s="5">
        <v>1.0999999999999999E-2</v>
      </c>
      <c r="AG139" s="5">
        <v>8.4580000000000002</v>
      </c>
      <c r="AH139" s="5">
        <v>0</v>
      </c>
      <c r="AI139" s="5">
        <v>322.01799999999997</v>
      </c>
      <c r="AJ139" s="5">
        <v>118.831</v>
      </c>
      <c r="AK139" s="5">
        <v>0</v>
      </c>
      <c r="AL139" s="5">
        <v>884.72500000000002</v>
      </c>
      <c r="AM139" s="5">
        <v>202.75700000000001</v>
      </c>
      <c r="AN139" s="5">
        <v>0.01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20.385999999999999</v>
      </c>
      <c r="AW139" s="5">
        <v>0</v>
      </c>
      <c r="AX139" s="5">
        <v>0.151</v>
      </c>
      <c r="AY139" s="5">
        <v>0</v>
      </c>
      <c r="AZ139" s="5">
        <v>1.181</v>
      </c>
      <c r="BA139" s="5">
        <v>0</v>
      </c>
      <c r="BB139" s="5">
        <v>0</v>
      </c>
    </row>
    <row r="140" spans="1:54" ht="15.75" x14ac:dyDescent="0.25">
      <c r="A140" s="4" t="s">
        <v>270</v>
      </c>
      <c r="B140" s="4" t="s">
        <v>271</v>
      </c>
      <c r="C140" s="5">
        <v>6</v>
      </c>
      <c r="D140" s="5">
        <v>6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</row>
    <row r="141" spans="1:54" ht="15.75" x14ac:dyDescent="0.25">
      <c r="A141" s="4" t="s">
        <v>272</v>
      </c>
      <c r="B141" s="4" t="s">
        <v>273</v>
      </c>
      <c r="C141" s="5">
        <v>4</v>
      </c>
      <c r="D141" s="5">
        <v>4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</row>
    <row r="142" spans="1:54" ht="15.75" x14ac:dyDescent="0.25">
      <c r="A142" s="4" t="s">
        <v>274</v>
      </c>
      <c r="B142" s="4" t="s">
        <v>275</v>
      </c>
      <c r="C142" s="5">
        <v>6</v>
      </c>
      <c r="D142" s="5">
        <v>6</v>
      </c>
      <c r="E142" s="5">
        <v>514.44899999999996</v>
      </c>
      <c r="F142" s="5">
        <v>132.172</v>
      </c>
      <c r="G142" s="5">
        <v>0</v>
      </c>
      <c r="H142" s="5">
        <v>0</v>
      </c>
      <c r="I142" s="5">
        <v>8.6140000000000008</v>
      </c>
      <c r="J142" s="5">
        <v>0</v>
      </c>
      <c r="K142" s="5">
        <v>849.71</v>
      </c>
      <c r="L142" s="5">
        <v>60.966000000000001</v>
      </c>
      <c r="M142" s="5">
        <v>0</v>
      </c>
      <c r="N142" s="5">
        <v>143.387</v>
      </c>
      <c r="O142" s="5">
        <v>1887.655</v>
      </c>
      <c r="P142" s="5">
        <v>142.964</v>
      </c>
      <c r="Q142" s="5">
        <v>0</v>
      </c>
      <c r="R142" s="5">
        <v>10.465</v>
      </c>
      <c r="S142" s="5">
        <v>6.6000000000000003E-2</v>
      </c>
      <c r="T142" s="5">
        <v>8.7590000000000003</v>
      </c>
      <c r="U142" s="5">
        <v>0</v>
      </c>
      <c r="V142" s="5">
        <v>35.622999999999998</v>
      </c>
      <c r="W142" s="5">
        <v>0</v>
      </c>
      <c r="X142" s="5">
        <v>107.101</v>
      </c>
      <c r="Y142" s="5">
        <v>0</v>
      </c>
      <c r="Z142" s="5">
        <v>0</v>
      </c>
      <c r="AA142" s="5">
        <v>13.446999999999999</v>
      </c>
      <c r="AB142" s="5">
        <v>351.666</v>
      </c>
      <c r="AC142" s="5">
        <v>254.005</v>
      </c>
      <c r="AD142" s="5">
        <v>48.128</v>
      </c>
      <c r="AE142" s="5">
        <v>0</v>
      </c>
      <c r="AF142" s="5">
        <v>182.27600000000001</v>
      </c>
      <c r="AG142" s="5">
        <v>18.318000000000001</v>
      </c>
      <c r="AH142" s="5">
        <v>0</v>
      </c>
      <c r="AI142" s="5">
        <v>682.19</v>
      </c>
      <c r="AJ142" s="5">
        <v>315.10599999999999</v>
      </c>
      <c r="AK142" s="5">
        <v>0</v>
      </c>
      <c r="AL142" s="5">
        <v>1942.8779999999999</v>
      </c>
      <c r="AM142" s="5">
        <v>536.42999999999995</v>
      </c>
      <c r="AN142" s="5">
        <v>346.98</v>
      </c>
      <c r="AO142" s="5">
        <v>0</v>
      </c>
      <c r="AP142" s="5">
        <v>309.25200000000001</v>
      </c>
      <c r="AQ142" s="5">
        <v>120.38800000000001</v>
      </c>
      <c r="AR142" s="5">
        <v>0</v>
      </c>
      <c r="AS142" s="5">
        <v>0</v>
      </c>
      <c r="AT142" s="5">
        <v>0</v>
      </c>
      <c r="AU142" s="5">
        <v>0</v>
      </c>
      <c r="AV142" s="5">
        <v>52.133000000000003</v>
      </c>
      <c r="AW142" s="5">
        <v>0</v>
      </c>
      <c r="AX142" s="5">
        <v>0.41499999999999998</v>
      </c>
      <c r="AY142" s="5">
        <v>0</v>
      </c>
      <c r="AZ142" s="5">
        <v>3.26</v>
      </c>
      <c r="BA142" s="5">
        <v>0</v>
      </c>
      <c r="BB142" s="5">
        <v>0</v>
      </c>
    </row>
    <row r="143" spans="1:54" ht="15.75" x14ac:dyDescent="0.25">
      <c r="A143" s="4" t="s">
        <v>276</v>
      </c>
      <c r="B143" s="4" t="s">
        <v>277</v>
      </c>
      <c r="C143" s="5">
        <v>6</v>
      </c>
      <c r="D143" s="5">
        <v>6</v>
      </c>
      <c r="E143" s="5">
        <v>-9338.6530000000002</v>
      </c>
      <c r="F143" s="5">
        <v>-790.59799999999996</v>
      </c>
      <c r="G143" s="5">
        <v>2015.1210000000001</v>
      </c>
      <c r="H143" s="5">
        <v>0</v>
      </c>
      <c r="I143" s="5">
        <v>92.033000000000001</v>
      </c>
      <c r="J143" s="5">
        <v>970.04100000000005</v>
      </c>
      <c r="K143" s="5">
        <v>-23421.937999999998</v>
      </c>
      <c r="L143" s="5">
        <v>-273.36599999999999</v>
      </c>
      <c r="M143" s="5">
        <v>0</v>
      </c>
      <c r="N143" s="5">
        <v>-3457.2979999999998</v>
      </c>
      <c r="O143" s="5">
        <v>-44318.165999999997</v>
      </c>
      <c r="P143" s="5">
        <v>-3742.451</v>
      </c>
      <c r="Q143" s="5">
        <v>0</v>
      </c>
      <c r="R143" s="5">
        <v>12.019</v>
      </c>
      <c r="S143" s="5">
        <v>46.231999999999999</v>
      </c>
      <c r="T143" s="5">
        <v>16.327999999999999</v>
      </c>
      <c r="U143" s="5">
        <v>15.63</v>
      </c>
      <c r="V143" s="5">
        <v>-478.30700000000002</v>
      </c>
      <c r="W143" s="5">
        <v>0</v>
      </c>
      <c r="X143" s="5">
        <v>142.999</v>
      </c>
      <c r="Y143" s="5">
        <v>0</v>
      </c>
      <c r="Z143" s="5">
        <v>56.808999999999997</v>
      </c>
      <c r="AA143" s="5">
        <v>9.8409999999999993</v>
      </c>
      <c r="AB143" s="5">
        <v>606.27499999999998</v>
      </c>
      <c r="AC143" s="5">
        <v>-2461.547</v>
      </c>
      <c r="AD143" s="5">
        <v>92.852999999999994</v>
      </c>
      <c r="AE143" s="5">
        <v>354.64299999999997</v>
      </c>
      <c r="AF143" s="5">
        <v>303.363</v>
      </c>
      <c r="AG143" s="5">
        <v>-154.95599999999999</v>
      </c>
      <c r="AH143" s="5">
        <v>31.821999999999999</v>
      </c>
      <c r="AI143" s="5">
        <v>-6727.5749999999998</v>
      </c>
      <c r="AJ143" s="5">
        <v>-3934.6289999999999</v>
      </c>
      <c r="AK143" s="5">
        <v>75.887</v>
      </c>
      <c r="AL143" s="5">
        <v>-34087.29</v>
      </c>
      <c r="AM143" s="5">
        <v>-6805.4030000000002</v>
      </c>
      <c r="AN143" s="5">
        <v>624.947</v>
      </c>
      <c r="AO143" s="5">
        <v>22677.618999999999</v>
      </c>
      <c r="AP143" s="5">
        <v>603.75099999999998</v>
      </c>
      <c r="AQ143" s="5">
        <v>272.93299999999999</v>
      </c>
      <c r="AR143" s="5">
        <v>18559.842000000001</v>
      </c>
      <c r="AS143" s="5">
        <v>0</v>
      </c>
      <c r="AT143" s="5">
        <v>6881.558</v>
      </c>
      <c r="AU143" s="5">
        <v>0</v>
      </c>
      <c r="AV143" s="5">
        <v>-514.61800000000005</v>
      </c>
      <c r="AW143" s="5">
        <v>0</v>
      </c>
      <c r="AX143" s="5">
        <v>-2.681</v>
      </c>
      <c r="AY143" s="5">
        <v>0</v>
      </c>
      <c r="AZ143" s="5">
        <v>-43.585999999999999</v>
      </c>
      <c r="BA143" s="5">
        <v>0</v>
      </c>
      <c r="BB143" s="5">
        <v>0</v>
      </c>
    </row>
    <row r="144" spans="1:54" ht="15.75" x14ac:dyDescent="0.25">
      <c r="A144" s="4" t="s">
        <v>278</v>
      </c>
      <c r="B144" s="4" t="s">
        <v>279</v>
      </c>
      <c r="C144" s="5">
        <v>6</v>
      </c>
      <c r="D144" s="5">
        <v>6</v>
      </c>
      <c r="E144" s="5">
        <v>9924.4079999999994</v>
      </c>
      <c r="F144" s="5">
        <v>1595.1079999999999</v>
      </c>
      <c r="G144" s="5">
        <v>1082.5730000000001</v>
      </c>
      <c r="H144" s="5">
        <v>0</v>
      </c>
      <c r="I144" s="5">
        <v>178.977</v>
      </c>
      <c r="J144" s="5">
        <v>1112.3920000000001</v>
      </c>
      <c r="K144" s="5">
        <v>9703.4750000000004</v>
      </c>
      <c r="L144" s="5">
        <v>1249.3869999999999</v>
      </c>
      <c r="M144" s="5">
        <v>0</v>
      </c>
      <c r="N144" s="5">
        <v>4075.3</v>
      </c>
      <c r="O144" s="5">
        <v>14423.218000000001</v>
      </c>
      <c r="P144" s="5">
        <v>3358.4160000000002</v>
      </c>
      <c r="Q144" s="5">
        <v>0</v>
      </c>
      <c r="R144" s="5">
        <v>0</v>
      </c>
      <c r="S144" s="5">
        <v>26.564</v>
      </c>
      <c r="T144" s="5">
        <v>0</v>
      </c>
      <c r="U144" s="5">
        <v>1.61</v>
      </c>
      <c r="V144" s="5">
        <v>318.52800000000002</v>
      </c>
      <c r="W144" s="5">
        <v>0</v>
      </c>
      <c r="X144" s="5">
        <v>0</v>
      </c>
      <c r="Y144" s="5">
        <v>0</v>
      </c>
      <c r="Z144" s="5">
        <v>135.68</v>
      </c>
      <c r="AA144" s="5">
        <v>442.464</v>
      </c>
      <c r="AB144" s="5">
        <v>0</v>
      </c>
      <c r="AC144" s="5">
        <v>3292.0520000000001</v>
      </c>
      <c r="AD144" s="5">
        <v>0</v>
      </c>
      <c r="AE144" s="5">
        <v>1238.116</v>
      </c>
      <c r="AF144" s="5">
        <v>0.159</v>
      </c>
      <c r="AG144" s="5">
        <v>232.893</v>
      </c>
      <c r="AH144" s="5">
        <v>-2.2570000000000001</v>
      </c>
      <c r="AI144" s="5">
        <v>7961.7870000000003</v>
      </c>
      <c r="AJ144" s="5">
        <v>1403.6849999999999</v>
      </c>
      <c r="AK144" s="5">
        <v>-7.0259999999999998</v>
      </c>
      <c r="AL144" s="5">
        <v>20909.454000000002</v>
      </c>
      <c r="AM144" s="5">
        <v>2187.4250000000002</v>
      </c>
      <c r="AN144" s="5">
        <v>0.14699999999999999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146.10599999999999</v>
      </c>
      <c r="AW144" s="5">
        <v>0</v>
      </c>
      <c r="AX144" s="5">
        <v>0.49399999999999999</v>
      </c>
      <c r="AY144" s="5">
        <v>0</v>
      </c>
      <c r="AZ144" s="5">
        <v>9.3320000000000007</v>
      </c>
      <c r="BA144" s="5">
        <v>0</v>
      </c>
      <c r="BB144" s="5">
        <v>0</v>
      </c>
    </row>
    <row r="145" spans="1:54" ht="15.75" x14ac:dyDescent="0.25">
      <c r="A145" s="4" t="s">
        <v>280</v>
      </c>
      <c r="B145" s="4" t="s">
        <v>281</v>
      </c>
      <c r="C145" s="5">
        <v>6</v>
      </c>
      <c r="D145" s="5">
        <v>6</v>
      </c>
      <c r="E145" s="5">
        <v>-1852.808</v>
      </c>
      <c r="F145" s="5">
        <v>-134.27699999999999</v>
      </c>
      <c r="G145" s="5">
        <v>-648.63699999999994</v>
      </c>
      <c r="H145" s="5">
        <v>0</v>
      </c>
      <c r="I145" s="5">
        <v>-111.45399999999999</v>
      </c>
      <c r="J145" s="5">
        <v>-445.17099999999999</v>
      </c>
      <c r="K145" s="5">
        <v>-1776.499</v>
      </c>
      <c r="L145" s="5">
        <v>-12.906000000000001</v>
      </c>
      <c r="M145" s="5">
        <v>0</v>
      </c>
      <c r="N145" s="5">
        <v>-1088.0440000000001</v>
      </c>
      <c r="O145" s="5">
        <v>-720.51300000000003</v>
      </c>
      <c r="P145" s="5">
        <v>-975.58299999999997</v>
      </c>
      <c r="Q145" s="5">
        <v>0</v>
      </c>
      <c r="R145" s="5">
        <v>0</v>
      </c>
      <c r="S145" s="5">
        <v>1.2749999999999999</v>
      </c>
      <c r="T145" s="5">
        <v>0</v>
      </c>
      <c r="U145" s="5">
        <v>0</v>
      </c>
      <c r="V145" s="5">
        <v>-10.227</v>
      </c>
      <c r="W145" s="5">
        <v>0</v>
      </c>
      <c r="X145" s="5">
        <v>0</v>
      </c>
      <c r="Y145" s="5">
        <v>0</v>
      </c>
      <c r="Z145" s="5">
        <v>-37.585000000000001</v>
      </c>
      <c r="AA145" s="5">
        <v>-48.027000000000001</v>
      </c>
      <c r="AB145" s="5">
        <v>0</v>
      </c>
      <c r="AC145" s="5">
        <v>-283.00099999999998</v>
      </c>
      <c r="AD145" s="5">
        <v>0</v>
      </c>
      <c r="AE145" s="5">
        <v>-307.33100000000002</v>
      </c>
      <c r="AF145" s="5">
        <v>-2E-3</v>
      </c>
      <c r="AG145" s="5">
        <v>-5.782</v>
      </c>
      <c r="AH145" s="5">
        <v>-17.117999999999999</v>
      </c>
      <c r="AI145" s="5">
        <v>-857.99599999999998</v>
      </c>
      <c r="AJ145" s="5">
        <v>-11.9</v>
      </c>
      <c r="AK145" s="5">
        <v>-50.893999999999998</v>
      </c>
      <c r="AL145" s="5">
        <v>-1955.239</v>
      </c>
      <c r="AM145" s="5">
        <v>-20.356999999999999</v>
      </c>
      <c r="AN145" s="5">
        <v>-2E-3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-2.1259999999999999</v>
      </c>
      <c r="AW145" s="5">
        <v>0</v>
      </c>
      <c r="AX145" s="5">
        <v>-2.149</v>
      </c>
      <c r="AY145" s="5">
        <v>0</v>
      </c>
      <c r="AZ145" s="5">
        <v>-32.347999999999999</v>
      </c>
      <c r="BA145" s="5">
        <v>0</v>
      </c>
      <c r="BB145" s="5">
        <v>0</v>
      </c>
    </row>
    <row r="146" spans="1:54" ht="15.75" x14ac:dyDescent="0.25">
      <c r="A146" s="4" t="s">
        <v>282</v>
      </c>
      <c r="B146" s="4" t="s">
        <v>283</v>
      </c>
      <c r="C146" s="5">
        <v>6</v>
      </c>
      <c r="D146" s="5">
        <v>6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</row>
    <row r="147" spans="1:54" ht="15.75" x14ac:dyDescent="0.25">
      <c r="A147" s="4" t="s">
        <v>284</v>
      </c>
      <c r="B147" s="4" t="s">
        <v>285</v>
      </c>
      <c r="C147" s="5">
        <v>4</v>
      </c>
      <c r="D147" s="5">
        <v>4</v>
      </c>
      <c r="E147" s="5">
        <v>-2919.9659999999999</v>
      </c>
      <c r="F147" s="5">
        <v>-610.00099999999998</v>
      </c>
      <c r="G147" s="5">
        <v>0</v>
      </c>
      <c r="H147" s="5">
        <v>0</v>
      </c>
      <c r="I147" s="5">
        <v>-37.741999999999997</v>
      </c>
      <c r="J147" s="5">
        <v>0</v>
      </c>
      <c r="K147" s="5">
        <v>-4074.373</v>
      </c>
      <c r="L147" s="5">
        <v>-679.55200000000002</v>
      </c>
      <c r="M147" s="5">
        <v>0</v>
      </c>
      <c r="N147" s="5">
        <v>-2275.83</v>
      </c>
      <c r="O147" s="5">
        <v>-10377.985000000001</v>
      </c>
      <c r="P147" s="5">
        <v>-640.15800000000002</v>
      </c>
      <c r="Q147" s="5">
        <v>0</v>
      </c>
      <c r="R147" s="5">
        <v>-8.8420000000000005</v>
      </c>
      <c r="S147" s="5">
        <v>0</v>
      </c>
      <c r="T147" s="5">
        <v>-6.99</v>
      </c>
      <c r="U147" s="5">
        <v>0</v>
      </c>
      <c r="V147" s="5">
        <v>-203.06299999999999</v>
      </c>
      <c r="W147" s="5">
        <v>0</v>
      </c>
      <c r="X147" s="5">
        <v>-77.519000000000005</v>
      </c>
      <c r="Y147" s="5">
        <v>0</v>
      </c>
      <c r="Z147" s="5">
        <v>0</v>
      </c>
      <c r="AA147" s="5">
        <v>-66.296999999999997</v>
      </c>
      <c r="AB147" s="5">
        <v>-430.69299999999998</v>
      </c>
      <c r="AC147" s="5">
        <v>-1359.221</v>
      </c>
      <c r="AD147" s="5">
        <v>-43.698</v>
      </c>
      <c r="AE147" s="5">
        <v>0</v>
      </c>
      <c r="AF147" s="5">
        <v>-220.108</v>
      </c>
      <c r="AG147" s="5">
        <v>-92.066000000000003</v>
      </c>
      <c r="AH147" s="5">
        <v>-16.963999999999999</v>
      </c>
      <c r="AI147" s="5">
        <v>-3499.355</v>
      </c>
      <c r="AJ147" s="5">
        <v>-1574.1410000000001</v>
      </c>
      <c r="AK147" s="5">
        <v>-72.034999999999997</v>
      </c>
      <c r="AL147" s="5">
        <v>-9647.357</v>
      </c>
      <c r="AM147" s="5">
        <v>-2692.712</v>
      </c>
      <c r="AN147" s="5">
        <v>-320.25</v>
      </c>
      <c r="AO147" s="5">
        <v>-4174.6149999999998</v>
      </c>
      <c r="AP147" s="5">
        <v>-305.78199999999998</v>
      </c>
      <c r="AQ147" s="5">
        <v>-109.84</v>
      </c>
      <c r="AR147" s="5">
        <v>-3416.5929999999998</v>
      </c>
      <c r="AS147" s="5">
        <v>0</v>
      </c>
      <c r="AT147" s="5">
        <v>-1266.7929999999999</v>
      </c>
      <c r="AU147" s="5">
        <v>0</v>
      </c>
      <c r="AV147" s="5">
        <v>-280.452</v>
      </c>
      <c r="AW147" s="5">
        <v>0</v>
      </c>
      <c r="AX147" s="5">
        <v>-1.923</v>
      </c>
      <c r="AY147" s="5">
        <v>0</v>
      </c>
      <c r="AZ147" s="5">
        <v>-14.875999999999999</v>
      </c>
      <c r="BA147" s="5">
        <v>0</v>
      </c>
      <c r="BB147" s="5">
        <v>0</v>
      </c>
    </row>
    <row r="148" spans="1:54" ht="15.75" x14ac:dyDescent="0.25">
      <c r="A148" s="4" t="s">
        <v>286</v>
      </c>
      <c r="B148" s="4" t="s">
        <v>287</v>
      </c>
      <c r="C148" s="5">
        <v>6</v>
      </c>
      <c r="D148" s="5">
        <v>6</v>
      </c>
      <c r="E148" s="5">
        <v>-558.70699999999999</v>
      </c>
      <c r="F148" s="5">
        <v>-116.58199999999999</v>
      </c>
      <c r="G148" s="5">
        <v>0</v>
      </c>
      <c r="H148" s="5">
        <v>0</v>
      </c>
      <c r="I148" s="5">
        <v>-7.2089999999999996</v>
      </c>
      <c r="J148" s="5">
        <v>0</v>
      </c>
      <c r="K148" s="5">
        <v>-778.85500000000002</v>
      </c>
      <c r="L148" s="5">
        <v>-58.106999999999999</v>
      </c>
      <c r="M148" s="5">
        <v>0</v>
      </c>
      <c r="N148" s="5">
        <v>-106.703</v>
      </c>
      <c r="O148" s="5">
        <v>-1656.1959999999999</v>
      </c>
      <c r="P148" s="5">
        <v>-122.4</v>
      </c>
      <c r="Q148" s="5">
        <v>0</v>
      </c>
      <c r="R148" s="5">
        <v>-24.38</v>
      </c>
      <c r="S148" s="5">
        <v>0</v>
      </c>
      <c r="T148" s="5">
        <v>-19.734999999999999</v>
      </c>
      <c r="U148" s="5">
        <v>0</v>
      </c>
      <c r="V148" s="5">
        <v>-38.837000000000003</v>
      </c>
      <c r="W148" s="5">
        <v>0</v>
      </c>
      <c r="X148" s="5">
        <v>-222.196</v>
      </c>
      <c r="Y148" s="5">
        <v>0</v>
      </c>
      <c r="Z148" s="5">
        <v>0</v>
      </c>
      <c r="AA148" s="5">
        <v>-12.675000000000001</v>
      </c>
      <c r="AB148" s="5">
        <v>-1168.414</v>
      </c>
      <c r="AC148" s="5">
        <v>-259.99299999999999</v>
      </c>
      <c r="AD148" s="5">
        <v>-123.25700000000001</v>
      </c>
      <c r="AE148" s="5">
        <v>0</v>
      </c>
      <c r="AF148" s="5">
        <v>-601.64099999999996</v>
      </c>
      <c r="AG148" s="5">
        <v>-17.602</v>
      </c>
      <c r="AH148" s="5">
        <v>-46.042999999999999</v>
      </c>
      <c r="AI148" s="5">
        <v>-669.43799999999999</v>
      </c>
      <c r="AJ148" s="5">
        <v>-301.18400000000003</v>
      </c>
      <c r="AK148" s="5">
        <v>-201.827</v>
      </c>
      <c r="AL148" s="5">
        <v>-1845.1320000000001</v>
      </c>
      <c r="AM148" s="5">
        <v>-515.21799999999996</v>
      </c>
      <c r="AN148" s="5">
        <v>-893.303</v>
      </c>
      <c r="AO148" s="5">
        <v>-33422.196000000004</v>
      </c>
      <c r="AP148" s="5">
        <v>-846.1</v>
      </c>
      <c r="AQ148" s="5">
        <v>-311.428</v>
      </c>
      <c r="AR148" s="5">
        <v>-27353.43</v>
      </c>
      <c r="AS148" s="5">
        <v>0</v>
      </c>
      <c r="AT148" s="5">
        <v>-10142.016</v>
      </c>
      <c r="AU148" s="5">
        <v>0</v>
      </c>
      <c r="AV148" s="5">
        <v>-53.735999999999997</v>
      </c>
      <c r="AW148" s="5">
        <v>0</v>
      </c>
      <c r="AX148" s="5">
        <v>-0.37</v>
      </c>
      <c r="AY148" s="5">
        <v>0</v>
      </c>
      <c r="AZ148" s="5">
        <v>-2.859</v>
      </c>
      <c r="BA148" s="5">
        <v>0</v>
      </c>
      <c r="BB148" s="5">
        <v>0</v>
      </c>
    </row>
    <row r="149" spans="1:54" ht="15.75" x14ac:dyDescent="0.25">
      <c r="A149" s="4" t="s">
        <v>288</v>
      </c>
      <c r="B149" s="4" t="s">
        <v>289</v>
      </c>
      <c r="C149" s="5">
        <v>6</v>
      </c>
      <c r="D149" s="5">
        <v>6</v>
      </c>
      <c r="E149" s="5">
        <v>-1384.6179999999999</v>
      </c>
      <c r="F149" s="5">
        <v>-303.56400000000002</v>
      </c>
      <c r="G149" s="5">
        <v>-486.36900000000003</v>
      </c>
      <c r="H149" s="5">
        <v>0</v>
      </c>
      <c r="I149" s="5">
        <v>-87.46</v>
      </c>
      <c r="J149" s="5">
        <v>-271.26499999999999</v>
      </c>
      <c r="K149" s="5">
        <v>-2240.7370000000001</v>
      </c>
      <c r="L149" s="5">
        <v>-173.274</v>
      </c>
      <c r="M149" s="5">
        <v>0</v>
      </c>
      <c r="N149" s="5">
        <v>-1001.126</v>
      </c>
      <c r="O149" s="5">
        <v>-2267.5059999999999</v>
      </c>
      <c r="P149" s="5">
        <v>-1107.221</v>
      </c>
      <c r="Q149" s="5">
        <v>0</v>
      </c>
      <c r="R149" s="5">
        <v>0</v>
      </c>
      <c r="S149" s="5">
        <v>-15.083</v>
      </c>
      <c r="T149" s="5">
        <v>0</v>
      </c>
      <c r="U149" s="5">
        <v>-0.249</v>
      </c>
      <c r="V149" s="5">
        <v>0</v>
      </c>
      <c r="W149" s="5">
        <v>0</v>
      </c>
      <c r="X149" s="5">
        <v>0</v>
      </c>
      <c r="Y149" s="5">
        <v>0</v>
      </c>
      <c r="Z149" s="5">
        <v>-17.201000000000001</v>
      </c>
      <c r="AA149" s="5">
        <v>-57.054000000000002</v>
      </c>
      <c r="AB149" s="5">
        <v>0</v>
      </c>
      <c r="AC149" s="5">
        <v>-410.755</v>
      </c>
      <c r="AD149" s="5">
        <v>0</v>
      </c>
      <c r="AE149" s="5">
        <v>-172.25200000000001</v>
      </c>
      <c r="AF149" s="5">
        <v>0</v>
      </c>
      <c r="AG149" s="5">
        <v>-29.297000000000001</v>
      </c>
      <c r="AH149" s="5">
        <v>0</v>
      </c>
      <c r="AI149" s="5">
        <v>-1175.9190000000001</v>
      </c>
      <c r="AJ149" s="5">
        <v>0</v>
      </c>
      <c r="AK149" s="5">
        <v>0</v>
      </c>
      <c r="AL149" s="5">
        <v>-2948.2629999999999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</row>
    <row r="150" spans="1:54" ht="15.75" x14ac:dyDescent="0.25">
      <c r="A150" s="4" t="s">
        <v>290</v>
      </c>
      <c r="B150" s="4" t="s">
        <v>291</v>
      </c>
      <c r="C150" s="5">
        <v>6</v>
      </c>
      <c r="D150" s="5">
        <v>6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</row>
    <row r="151" spans="1:54" ht="15.75" x14ac:dyDescent="0.25">
      <c r="A151" s="4" t="s">
        <v>292</v>
      </c>
      <c r="B151" s="4" t="s">
        <v>293</v>
      </c>
      <c r="C151" s="5">
        <v>6</v>
      </c>
      <c r="D151" s="5">
        <v>6</v>
      </c>
      <c r="E151" s="5">
        <v>336.00099999999998</v>
      </c>
      <c r="F151" s="5">
        <v>53.972000000000001</v>
      </c>
      <c r="G151" s="5">
        <v>61.651000000000003</v>
      </c>
      <c r="H151" s="5">
        <v>0</v>
      </c>
      <c r="I151" s="5">
        <v>9.9629999999999992</v>
      </c>
      <c r="J151" s="5">
        <v>55.796999999999997</v>
      </c>
      <c r="K151" s="5">
        <v>350.238</v>
      </c>
      <c r="L151" s="5">
        <v>65.409000000000006</v>
      </c>
      <c r="M151" s="5">
        <v>0</v>
      </c>
      <c r="N151" s="5">
        <v>202.42</v>
      </c>
      <c r="O151" s="5">
        <v>427.99200000000002</v>
      </c>
      <c r="P151" s="5">
        <v>196.83799999999999</v>
      </c>
      <c r="Q151" s="5">
        <v>0</v>
      </c>
      <c r="R151" s="5">
        <v>0</v>
      </c>
      <c r="S151" s="5">
        <v>0</v>
      </c>
      <c r="T151" s="5">
        <v>-42.915999999999997</v>
      </c>
      <c r="U151" s="5">
        <v>-88.504999999999995</v>
      </c>
      <c r="V151" s="5">
        <v>12.692</v>
      </c>
      <c r="W151" s="5">
        <v>0</v>
      </c>
      <c r="X151" s="5">
        <v>-274.60899999999998</v>
      </c>
      <c r="Y151" s="5">
        <v>0</v>
      </c>
      <c r="Z151" s="5">
        <v>5.484</v>
      </c>
      <c r="AA151" s="5">
        <v>19.094000000000001</v>
      </c>
      <c r="AB151" s="5">
        <v>0</v>
      </c>
      <c r="AC151" s="5">
        <v>96.956000000000003</v>
      </c>
      <c r="AD151" s="5">
        <v>-213.465</v>
      </c>
      <c r="AE151" s="5">
        <v>45.728000000000002</v>
      </c>
      <c r="AF151" s="5">
        <v>0</v>
      </c>
      <c r="AG151" s="5">
        <v>6.0330000000000004</v>
      </c>
      <c r="AH151" s="5">
        <v>-86.308999999999997</v>
      </c>
      <c r="AI151" s="5">
        <v>218.96</v>
      </c>
      <c r="AJ151" s="5">
        <v>0.61399999999999999</v>
      </c>
      <c r="AK151" s="5">
        <v>-271.23200000000003</v>
      </c>
      <c r="AL151" s="5">
        <v>622.64200000000005</v>
      </c>
      <c r="AM151" s="5">
        <v>1.048</v>
      </c>
      <c r="AN151" s="5">
        <v>-1185.829</v>
      </c>
      <c r="AO151" s="5">
        <v>0</v>
      </c>
      <c r="AP151" s="5">
        <v>-1121.173</v>
      </c>
      <c r="AQ151" s="5">
        <v>-778.245</v>
      </c>
      <c r="AR151" s="5">
        <v>0</v>
      </c>
      <c r="AS151" s="5">
        <v>0</v>
      </c>
      <c r="AT151" s="5">
        <v>0</v>
      </c>
      <c r="AU151" s="5">
        <v>0</v>
      </c>
      <c r="AV151" s="5">
        <v>8.5000000000000006E-2</v>
      </c>
      <c r="AW151" s="5">
        <v>0</v>
      </c>
      <c r="AX151" s="5">
        <v>1.4999999999999999E-2</v>
      </c>
      <c r="AY151" s="5">
        <v>0</v>
      </c>
      <c r="AZ151" s="5">
        <v>7.0000000000000001E-3</v>
      </c>
      <c r="BA151" s="5">
        <v>0</v>
      </c>
      <c r="BB151" s="5">
        <v>0</v>
      </c>
    </row>
    <row r="152" spans="1:54" ht="15.75" x14ac:dyDescent="0.25">
      <c r="A152" s="4" t="s">
        <v>294</v>
      </c>
      <c r="B152" s="4" t="s">
        <v>295</v>
      </c>
      <c r="C152" s="5">
        <v>4</v>
      </c>
      <c r="D152" s="5">
        <v>4</v>
      </c>
      <c r="E152" s="5">
        <v>4847.0739999999996</v>
      </c>
      <c r="F152" s="5">
        <v>1245.308</v>
      </c>
      <c r="G152" s="5">
        <v>0</v>
      </c>
      <c r="H152" s="5">
        <v>0</v>
      </c>
      <c r="I152" s="5">
        <v>81.161000000000001</v>
      </c>
      <c r="J152" s="5">
        <v>0</v>
      </c>
      <c r="K152" s="5">
        <v>8005.8630000000003</v>
      </c>
      <c r="L152" s="5">
        <v>574.41399999999999</v>
      </c>
      <c r="M152" s="5">
        <v>0</v>
      </c>
      <c r="N152" s="5">
        <v>1350.9770000000001</v>
      </c>
      <c r="O152" s="5">
        <v>17785.246999999999</v>
      </c>
      <c r="P152" s="5">
        <v>1346.991</v>
      </c>
      <c r="Q152" s="5">
        <v>0</v>
      </c>
      <c r="R152" s="5">
        <v>0</v>
      </c>
      <c r="S152" s="5">
        <v>0.61599999999999999</v>
      </c>
      <c r="T152" s="5">
        <v>0</v>
      </c>
      <c r="U152" s="5">
        <v>0</v>
      </c>
      <c r="V152" s="5">
        <v>335.63799999999998</v>
      </c>
      <c r="W152" s="5">
        <v>0</v>
      </c>
      <c r="X152" s="5">
        <v>0</v>
      </c>
      <c r="Y152" s="5">
        <v>0</v>
      </c>
      <c r="Z152" s="5">
        <v>0</v>
      </c>
      <c r="AA152" s="5">
        <v>126.693</v>
      </c>
      <c r="AB152" s="5">
        <v>0</v>
      </c>
      <c r="AC152" s="5">
        <v>2393.2069999999999</v>
      </c>
      <c r="AD152" s="5">
        <v>0</v>
      </c>
      <c r="AE152" s="5">
        <v>0</v>
      </c>
      <c r="AF152" s="5">
        <v>0</v>
      </c>
      <c r="AG152" s="5">
        <v>172.589</v>
      </c>
      <c r="AH152" s="5">
        <v>0</v>
      </c>
      <c r="AI152" s="5">
        <v>6427.5079999999998</v>
      </c>
      <c r="AJ152" s="5">
        <v>2968.8829999999998</v>
      </c>
      <c r="AK152" s="5">
        <v>0</v>
      </c>
      <c r="AL152" s="5">
        <v>18305.552</v>
      </c>
      <c r="AM152" s="5">
        <v>5054.174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491.18700000000001</v>
      </c>
      <c r="AW152" s="5">
        <v>0</v>
      </c>
      <c r="AX152" s="5">
        <v>3.9049999999999998</v>
      </c>
      <c r="AY152" s="5">
        <v>0</v>
      </c>
      <c r="AZ152" s="5">
        <v>30.715</v>
      </c>
      <c r="BA152" s="5">
        <v>0</v>
      </c>
      <c r="BB152" s="5">
        <v>0</v>
      </c>
    </row>
    <row r="153" spans="1:54" ht="15.75" x14ac:dyDescent="0.25">
      <c r="A153" s="4" t="s">
        <v>296</v>
      </c>
      <c r="B153" s="4" t="s">
        <v>297</v>
      </c>
      <c r="C153" s="5">
        <v>4</v>
      </c>
      <c r="D153" s="5">
        <v>4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</row>
    <row r="154" spans="1:54" ht="15.75" x14ac:dyDescent="0.25">
      <c r="A154" s="4" t="s">
        <v>298</v>
      </c>
      <c r="B154" s="4" t="s">
        <v>299</v>
      </c>
      <c r="C154" s="5">
        <v>4</v>
      </c>
      <c r="D154" s="5">
        <v>4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</row>
    <row r="155" spans="1:54" ht="15.75" x14ac:dyDescent="0.25">
      <c r="A155" s="4" t="s">
        <v>300</v>
      </c>
      <c r="B155" s="4" t="s">
        <v>301</v>
      </c>
      <c r="C155" s="5">
        <v>4</v>
      </c>
      <c r="D155" s="5">
        <v>4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</row>
    <row r="156" spans="1:54" ht="15.75" x14ac:dyDescent="0.25">
      <c r="A156" s="4" t="s">
        <v>302</v>
      </c>
      <c r="B156" s="4" t="s">
        <v>303</v>
      </c>
      <c r="C156" s="5">
        <v>4</v>
      </c>
      <c r="D156" s="5">
        <v>4</v>
      </c>
      <c r="E156" s="5">
        <v>-16.52</v>
      </c>
      <c r="F156" s="5">
        <v>-4.2439999999999998</v>
      </c>
      <c r="G156" s="5">
        <v>0</v>
      </c>
      <c r="H156" s="5">
        <v>0</v>
      </c>
      <c r="I156" s="5">
        <v>-0.27700000000000002</v>
      </c>
      <c r="J156" s="5">
        <v>0</v>
      </c>
      <c r="K156" s="5">
        <v>-27.286000000000001</v>
      </c>
      <c r="L156" s="5">
        <v>-1.958</v>
      </c>
      <c r="M156" s="5">
        <v>0</v>
      </c>
      <c r="N156" s="5">
        <v>-4.6040000000000001</v>
      </c>
      <c r="O156" s="5">
        <v>-60.616</v>
      </c>
      <c r="P156" s="5">
        <v>-4.5910000000000002</v>
      </c>
      <c r="Q156" s="5">
        <v>0</v>
      </c>
      <c r="R156" s="5">
        <v>0</v>
      </c>
      <c r="S156" s="5">
        <v>-2E-3</v>
      </c>
      <c r="T156" s="5">
        <v>0</v>
      </c>
      <c r="U156" s="5">
        <v>0</v>
      </c>
      <c r="V156" s="5">
        <v>-1.1439999999999999</v>
      </c>
      <c r="W156" s="5">
        <v>0</v>
      </c>
      <c r="X156" s="5">
        <v>0</v>
      </c>
      <c r="Y156" s="5">
        <v>0</v>
      </c>
      <c r="Z156" s="5">
        <v>0</v>
      </c>
      <c r="AA156" s="5">
        <v>-0.432</v>
      </c>
      <c r="AB156" s="5">
        <v>0</v>
      </c>
      <c r="AC156" s="5">
        <v>-8.1560000000000006</v>
      </c>
      <c r="AD156" s="5">
        <v>0</v>
      </c>
      <c r="AE156" s="5">
        <v>0</v>
      </c>
      <c r="AF156" s="5">
        <v>0</v>
      </c>
      <c r="AG156" s="5">
        <v>-0.58799999999999997</v>
      </c>
      <c r="AH156" s="5">
        <v>0</v>
      </c>
      <c r="AI156" s="5">
        <v>-21.905999999999999</v>
      </c>
      <c r="AJ156" s="5">
        <v>-10.119</v>
      </c>
      <c r="AK156" s="5">
        <v>0</v>
      </c>
      <c r="AL156" s="5">
        <v>-62.389000000000003</v>
      </c>
      <c r="AM156" s="5">
        <v>-17.225999999999999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-1.6739999999999999</v>
      </c>
      <c r="AW156" s="5">
        <v>0</v>
      </c>
      <c r="AX156" s="5">
        <v>-1.2999999999999999E-2</v>
      </c>
      <c r="AY156" s="5">
        <v>0</v>
      </c>
      <c r="AZ156" s="5">
        <v>-0.105</v>
      </c>
      <c r="BA156" s="5">
        <v>0</v>
      </c>
      <c r="BB156" s="5">
        <v>0</v>
      </c>
    </row>
    <row r="157" spans="1:54" ht="15.75" x14ac:dyDescent="0.25">
      <c r="A157" s="4" t="s">
        <v>304</v>
      </c>
      <c r="B157" s="4" t="s">
        <v>305</v>
      </c>
      <c r="C157" s="5">
        <v>4</v>
      </c>
      <c r="D157" s="5">
        <v>4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</row>
    <row r="158" spans="1:54" ht="15.75" x14ac:dyDescent="0.25">
      <c r="A158" s="4" t="s">
        <v>306</v>
      </c>
      <c r="B158" s="4" t="s">
        <v>307</v>
      </c>
      <c r="C158" s="5">
        <v>4</v>
      </c>
      <c r="D158" s="5">
        <v>4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</row>
    <row r="159" spans="1:54" ht="15.75" x14ac:dyDescent="0.25">
      <c r="A159" s="4" t="s">
        <v>308</v>
      </c>
      <c r="B159" s="4" t="s">
        <v>309</v>
      </c>
      <c r="C159" s="5">
        <v>4</v>
      </c>
      <c r="D159" s="5">
        <v>4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</row>
    <row r="160" spans="1:54" ht="15.75" x14ac:dyDescent="0.25">
      <c r="A160" s="4" t="s">
        <v>294</v>
      </c>
      <c r="B160" s="4" t="s">
        <v>310</v>
      </c>
      <c r="C160" s="5">
        <v>6</v>
      </c>
      <c r="D160" s="5">
        <v>6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</row>
    <row r="161" spans="1:54" ht="15.75" x14ac:dyDescent="0.25">
      <c r="A161" s="4" t="s">
        <v>311</v>
      </c>
      <c r="B161" s="4" t="s">
        <v>312</v>
      </c>
      <c r="C161" s="5">
        <v>6</v>
      </c>
      <c r="D161" s="5">
        <v>6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</row>
    <row r="162" spans="1:54" ht="15.75" x14ac:dyDescent="0.25">
      <c r="A162" s="4" t="s">
        <v>313</v>
      </c>
      <c r="B162" s="4" t="s">
        <v>314</v>
      </c>
      <c r="C162" s="5">
        <v>6</v>
      </c>
      <c r="D162" s="5">
        <v>6</v>
      </c>
      <c r="E162" s="5">
        <v>272.012</v>
      </c>
      <c r="F162" s="5">
        <v>55.289000000000001</v>
      </c>
      <c r="G162" s="5">
        <v>23.486000000000001</v>
      </c>
      <c r="H162" s="5">
        <v>0</v>
      </c>
      <c r="I162" s="5">
        <v>6.3970000000000002</v>
      </c>
      <c r="J162" s="5">
        <v>15.978999999999999</v>
      </c>
      <c r="K162" s="5">
        <v>365.64299999999997</v>
      </c>
      <c r="L162" s="5">
        <v>41.253999999999998</v>
      </c>
      <c r="M162" s="5">
        <v>0</v>
      </c>
      <c r="N162" s="5">
        <v>89.731999999999999</v>
      </c>
      <c r="O162" s="5">
        <v>641.18899999999996</v>
      </c>
      <c r="P162" s="5">
        <v>110.947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18.602</v>
      </c>
      <c r="W162" s="5">
        <v>0</v>
      </c>
      <c r="X162" s="5">
        <v>0</v>
      </c>
      <c r="Y162" s="5">
        <v>0</v>
      </c>
      <c r="Z162" s="5">
        <v>1.962</v>
      </c>
      <c r="AA162" s="5">
        <v>9.7159999999999993</v>
      </c>
      <c r="AB162" s="5">
        <v>0</v>
      </c>
      <c r="AC162" s="5">
        <v>104.124</v>
      </c>
      <c r="AD162" s="5">
        <v>0</v>
      </c>
      <c r="AE162" s="5">
        <v>15.875</v>
      </c>
      <c r="AF162" s="5">
        <v>1.9E-2</v>
      </c>
      <c r="AG162" s="5">
        <v>7.8680000000000003</v>
      </c>
      <c r="AH162" s="5">
        <v>0</v>
      </c>
      <c r="AI162" s="5">
        <v>266.84300000000002</v>
      </c>
      <c r="AJ162" s="5">
        <v>97.320999999999998</v>
      </c>
      <c r="AK162" s="5">
        <v>0</v>
      </c>
      <c r="AL162" s="5">
        <v>749.21199999999999</v>
      </c>
      <c r="AM162" s="5">
        <v>166.482</v>
      </c>
      <c r="AN162" s="5">
        <v>1.7000000000000001E-2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17.364000000000001</v>
      </c>
      <c r="AW162" s="5">
        <v>0</v>
      </c>
      <c r="AX162" s="5">
        <v>0.11899999999999999</v>
      </c>
      <c r="AY162" s="5">
        <v>0</v>
      </c>
      <c r="AZ162" s="5">
        <v>0.92400000000000004</v>
      </c>
      <c r="BA162" s="5">
        <v>0</v>
      </c>
      <c r="BB162" s="5">
        <v>0</v>
      </c>
    </row>
    <row r="163" spans="1:54" ht="15.75" x14ac:dyDescent="0.25">
      <c r="A163" s="4" t="s">
        <v>298</v>
      </c>
      <c r="B163" s="4" t="s">
        <v>315</v>
      </c>
      <c r="C163" s="5">
        <v>6</v>
      </c>
      <c r="D163" s="5">
        <v>6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</row>
    <row r="164" spans="1:54" ht="15.75" x14ac:dyDescent="0.25">
      <c r="A164" s="4" t="s">
        <v>300</v>
      </c>
      <c r="B164" s="4" t="s">
        <v>316</v>
      </c>
      <c r="C164" s="5">
        <v>6</v>
      </c>
      <c r="D164" s="5">
        <v>6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</row>
    <row r="165" spans="1:54" ht="15.75" x14ac:dyDescent="0.25">
      <c r="A165" s="4" t="s">
        <v>302</v>
      </c>
      <c r="B165" s="4" t="s">
        <v>317</v>
      </c>
      <c r="C165" s="5">
        <v>6</v>
      </c>
      <c r="D165" s="5">
        <v>6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</row>
    <row r="166" spans="1:54" ht="15.75" x14ac:dyDescent="0.25">
      <c r="A166" s="4" t="s">
        <v>318</v>
      </c>
      <c r="B166" s="4" t="s">
        <v>319</v>
      </c>
      <c r="C166" s="5">
        <v>6</v>
      </c>
      <c r="D166" s="5">
        <v>6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</row>
    <row r="167" spans="1:54" ht="15.75" x14ac:dyDescent="0.25">
      <c r="A167" s="4" t="s">
        <v>320</v>
      </c>
      <c r="B167" s="4" t="s">
        <v>321</v>
      </c>
      <c r="C167" s="5">
        <v>6</v>
      </c>
      <c r="D167" s="5">
        <v>6</v>
      </c>
      <c r="E167" s="5">
        <v>-622.48</v>
      </c>
      <c r="F167" s="5">
        <v>-111.045</v>
      </c>
      <c r="G167" s="5">
        <v>-117.265</v>
      </c>
      <c r="H167" s="5">
        <v>0</v>
      </c>
      <c r="I167" s="5">
        <v>-20.501999999999999</v>
      </c>
      <c r="J167" s="5">
        <v>-92.466999999999999</v>
      </c>
      <c r="K167" s="5">
        <v>-722.53499999999997</v>
      </c>
      <c r="L167" s="5">
        <v>-125.334</v>
      </c>
      <c r="M167" s="5">
        <v>0</v>
      </c>
      <c r="N167" s="5">
        <v>-341.16899999999998</v>
      </c>
      <c r="O167" s="5">
        <v>-903.45399999999995</v>
      </c>
      <c r="P167" s="5">
        <v>-378.91300000000001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-32.601999999999997</v>
      </c>
      <c r="W167" s="5">
        <v>0</v>
      </c>
      <c r="X167" s="5">
        <v>0</v>
      </c>
      <c r="Y167" s="5">
        <v>0</v>
      </c>
      <c r="Z167" s="5">
        <v>-10.007999999999999</v>
      </c>
      <c r="AA167" s="5">
        <v>-33.575000000000003</v>
      </c>
      <c r="AB167" s="5">
        <v>0</v>
      </c>
      <c r="AC167" s="5">
        <v>-178.327</v>
      </c>
      <c r="AD167" s="5">
        <v>0</v>
      </c>
      <c r="AE167" s="5">
        <v>-82.117999999999995</v>
      </c>
      <c r="AF167" s="5">
        <v>-8.0000000000000002E-3</v>
      </c>
      <c r="AG167" s="5">
        <v>-13.611000000000001</v>
      </c>
      <c r="AH167" s="5">
        <v>0</v>
      </c>
      <c r="AI167" s="5">
        <v>-427.7</v>
      </c>
      <c r="AJ167" s="5">
        <v>-44.582000000000001</v>
      </c>
      <c r="AK167" s="5">
        <v>0</v>
      </c>
      <c r="AL167" s="5">
        <v>-1230.6079999999999</v>
      </c>
      <c r="AM167" s="5">
        <v>-76.262</v>
      </c>
      <c r="AN167" s="5">
        <v>-8.0000000000000002E-3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-7.9320000000000004</v>
      </c>
      <c r="AW167" s="5">
        <v>0</v>
      </c>
      <c r="AX167" s="5">
        <v>-6.8000000000000005E-2</v>
      </c>
      <c r="AY167" s="5">
        <v>0</v>
      </c>
      <c r="AZ167" s="5">
        <v>-0.42399999999999999</v>
      </c>
      <c r="BA167" s="5">
        <v>0</v>
      </c>
      <c r="BB167" s="5">
        <v>0</v>
      </c>
    </row>
    <row r="168" spans="1:54" ht="15.75" x14ac:dyDescent="0.25">
      <c r="A168" s="4" t="s">
        <v>306</v>
      </c>
      <c r="B168" s="4" t="s">
        <v>322</v>
      </c>
      <c r="C168" s="5">
        <v>6</v>
      </c>
      <c r="D168" s="5">
        <v>6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</row>
    <row r="169" spans="1:54" ht="15.75" x14ac:dyDescent="0.25">
      <c r="A169" s="4" t="s">
        <v>308</v>
      </c>
      <c r="B169" s="4" t="s">
        <v>323</v>
      </c>
      <c r="C169" s="5">
        <v>6</v>
      </c>
      <c r="D169" s="5">
        <v>6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</row>
    <row r="170" spans="1:54" ht="15.75" x14ac:dyDescent="0.25">
      <c r="A170" s="4" t="s">
        <v>324</v>
      </c>
      <c r="B170" s="4" t="s">
        <v>325</v>
      </c>
      <c r="C170" s="5">
        <v>4</v>
      </c>
      <c r="D170" s="5">
        <v>4</v>
      </c>
      <c r="E170" s="5">
        <v>3441.7109999999998</v>
      </c>
      <c r="F170" s="5">
        <v>831.06600000000003</v>
      </c>
      <c r="G170" s="5">
        <v>0</v>
      </c>
      <c r="H170" s="5">
        <v>0</v>
      </c>
      <c r="I170" s="5">
        <v>53.408999999999999</v>
      </c>
      <c r="J170" s="5">
        <v>0</v>
      </c>
      <c r="K170" s="5">
        <v>5400.7879999999996</v>
      </c>
      <c r="L170" s="5">
        <v>392.01299999999998</v>
      </c>
      <c r="M170" s="5">
        <v>0</v>
      </c>
      <c r="N170" s="5">
        <v>861.548</v>
      </c>
      <c r="O170" s="5">
        <v>11843.814</v>
      </c>
      <c r="P170" s="5">
        <v>890.98800000000006</v>
      </c>
      <c r="Q170" s="5">
        <v>0</v>
      </c>
      <c r="R170" s="5">
        <v>0</v>
      </c>
      <c r="S170" s="5">
        <v>0.29499999999999998</v>
      </c>
      <c r="T170" s="5">
        <v>0</v>
      </c>
      <c r="U170" s="5">
        <v>0</v>
      </c>
      <c r="V170" s="5">
        <v>238.762</v>
      </c>
      <c r="W170" s="5">
        <v>0</v>
      </c>
      <c r="X170" s="5">
        <v>0</v>
      </c>
      <c r="Y170" s="5">
        <v>0</v>
      </c>
      <c r="Z170" s="5">
        <v>0</v>
      </c>
      <c r="AA170" s="5">
        <v>86.165999999999997</v>
      </c>
      <c r="AB170" s="5">
        <v>0</v>
      </c>
      <c r="AC170" s="5">
        <v>1668.0340000000001</v>
      </c>
      <c r="AD170" s="5">
        <v>0</v>
      </c>
      <c r="AE170" s="5">
        <v>0</v>
      </c>
      <c r="AF170" s="5">
        <v>0.114</v>
      </c>
      <c r="AG170" s="5">
        <v>118.045</v>
      </c>
      <c r="AH170" s="5">
        <v>0</v>
      </c>
      <c r="AI170" s="5">
        <v>4421.1139999999996</v>
      </c>
      <c r="AJ170" s="5">
        <v>2025.5640000000001</v>
      </c>
      <c r="AK170" s="5">
        <v>0</v>
      </c>
      <c r="AL170" s="5">
        <v>12471.127</v>
      </c>
      <c r="AM170" s="5">
        <v>3453.1660000000002</v>
      </c>
      <c r="AN170" s="5">
        <v>0.105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342.36799999999999</v>
      </c>
      <c r="AW170" s="5">
        <v>0</v>
      </c>
      <c r="AX170" s="5">
        <v>2.5979999999999999</v>
      </c>
      <c r="AY170" s="5">
        <v>0</v>
      </c>
      <c r="AZ170" s="5">
        <v>20.326000000000001</v>
      </c>
      <c r="BA170" s="5">
        <v>0</v>
      </c>
      <c r="BB170" s="5">
        <v>0</v>
      </c>
    </row>
    <row r="171" spans="1:54" ht="15.75" x14ac:dyDescent="0.25">
      <c r="A171" s="4" t="s">
        <v>326</v>
      </c>
      <c r="B171" s="4" t="s">
        <v>327</v>
      </c>
      <c r="C171" s="5">
        <v>4</v>
      </c>
      <c r="D171" s="5">
        <v>4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</row>
    <row r="172" spans="1:54" ht="15.75" x14ac:dyDescent="0.25">
      <c r="A172" s="4" t="s">
        <v>328</v>
      </c>
      <c r="B172" s="4" t="s">
        <v>329</v>
      </c>
      <c r="C172" s="5">
        <v>4</v>
      </c>
      <c r="D172" s="5">
        <v>4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</row>
    <row r="173" spans="1:54" ht="15.75" x14ac:dyDescent="0.25">
      <c r="A173" s="4" t="s">
        <v>330</v>
      </c>
      <c r="B173" s="4" t="s">
        <v>331</v>
      </c>
      <c r="C173" s="5">
        <v>4</v>
      </c>
      <c r="D173" s="5">
        <v>4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</row>
    <row r="174" spans="1:54" ht="15.75" x14ac:dyDescent="0.25">
      <c r="A174" s="4" t="s">
        <v>332</v>
      </c>
      <c r="B174" s="4" t="s">
        <v>333</v>
      </c>
      <c r="C174" s="5">
        <v>4</v>
      </c>
      <c r="D174" s="5">
        <v>4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</row>
    <row r="175" spans="1:54" ht="15.75" x14ac:dyDescent="0.25">
      <c r="A175" s="4" t="s">
        <v>334</v>
      </c>
      <c r="B175" s="4" t="s">
        <v>335</v>
      </c>
      <c r="C175" s="5">
        <v>4</v>
      </c>
      <c r="D175" s="5">
        <v>4</v>
      </c>
      <c r="E175" s="5">
        <v>-6936.817</v>
      </c>
      <c r="F175" s="5">
        <v>-1614.8779999999999</v>
      </c>
      <c r="G175" s="5">
        <v>0</v>
      </c>
      <c r="H175" s="5">
        <v>0</v>
      </c>
      <c r="I175" s="5">
        <v>-102.85899999999999</v>
      </c>
      <c r="J175" s="5">
        <v>0</v>
      </c>
      <c r="K175" s="5">
        <v>-10564.209000000001</v>
      </c>
      <c r="L175" s="5">
        <v>-772.01800000000003</v>
      </c>
      <c r="M175" s="5">
        <v>0</v>
      </c>
      <c r="N175" s="5">
        <v>-1627.201</v>
      </c>
      <c r="O175" s="5">
        <v>-22993.465</v>
      </c>
      <c r="P175" s="5">
        <v>-1722.5440000000001</v>
      </c>
      <c r="Q175" s="5">
        <v>0</v>
      </c>
      <c r="R175" s="5">
        <v>0</v>
      </c>
      <c r="S175" s="5">
        <v>-0.436</v>
      </c>
      <c r="T175" s="5">
        <v>0</v>
      </c>
      <c r="U175" s="5">
        <v>0</v>
      </c>
      <c r="V175" s="5">
        <v>-481.548</v>
      </c>
      <c r="W175" s="5">
        <v>0</v>
      </c>
      <c r="X175" s="5">
        <v>0</v>
      </c>
      <c r="Y175" s="5">
        <v>0</v>
      </c>
      <c r="Z175" s="5">
        <v>0</v>
      </c>
      <c r="AA175" s="5">
        <v>-169.36600000000001</v>
      </c>
      <c r="AB175" s="5">
        <v>0</v>
      </c>
      <c r="AC175" s="5">
        <v>-3326.556</v>
      </c>
      <c r="AD175" s="5">
        <v>0</v>
      </c>
      <c r="AE175" s="5">
        <v>0</v>
      </c>
      <c r="AF175" s="5">
        <v>-0.35699999999999998</v>
      </c>
      <c r="AG175" s="5">
        <v>-232.81</v>
      </c>
      <c r="AH175" s="5">
        <v>0</v>
      </c>
      <c r="AI175" s="5">
        <v>-8751.6129999999994</v>
      </c>
      <c r="AJ175" s="5">
        <v>-3991.1669999999999</v>
      </c>
      <c r="AK175" s="5">
        <v>0</v>
      </c>
      <c r="AL175" s="5">
        <v>-24545.199000000001</v>
      </c>
      <c r="AM175" s="5">
        <v>-6809.8850000000002</v>
      </c>
      <c r="AN175" s="5">
        <v>-0.33200000000000002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-683.68399999999997</v>
      </c>
      <c r="AW175" s="5">
        <v>0</v>
      </c>
      <c r="AX175" s="5">
        <v>-5.0579999999999998</v>
      </c>
      <c r="AY175" s="5">
        <v>0</v>
      </c>
      <c r="AZ175" s="5">
        <v>-39.447000000000003</v>
      </c>
      <c r="BA175" s="5">
        <v>0</v>
      </c>
      <c r="BB175" s="5">
        <v>0</v>
      </c>
    </row>
    <row r="176" spans="1:54" ht="15.75" x14ac:dyDescent="0.25">
      <c r="A176" s="4" t="s">
        <v>336</v>
      </c>
      <c r="B176" s="4" t="s">
        <v>337</v>
      </c>
      <c r="C176" s="5">
        <v>4</v>
      </c>
      <c r="D176" s="5">
        <v>4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</row>
    <row r="177" spans="1:54" ht="15.75" x14ac:dyDescent="0.25">
      <c r="A177" s="4" t="s">
        <v>338</v>
      </c>
      <c r="B177" s="4" t="s">
        <v>339</v>
      </c>
      <c r="C177" s="5">
        <v>4</v>
      </c>
      <c r="D177" s="5">
        <v>4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</row>
    <row r="178" spans="1:54" ht="15.75" x14ac:dyDescent="0.25">
      <c r="A178" s="4" t="s">
        <v>340</v>
      </c>
      <c r="B178" s="4" t="s">
        <v>341</v>
      </c>
      <c r="C178" s="5">
        <v>4</v>
      </c>
      <c r="D178" s="5">
        <v>4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</row>
    <row r="179" spans="1:54" ht="15.75" x14ac:dyDescent="0.25">
      <c r="A179" s="4" t="s">
        <v>342</v>
      </c>
      <c r="B179" s="4" t="s">
        <v>343</v>
      </c>
      <c r="C179" s="5">
        <v>4</v>
      </c>
      <c r="D179" s="5">
        <v>4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</row>
    <row r="180" spans="1:54" ht="15.75" x14ac:dyDescent="0.25">
      <c r="A180" s="4" t="s">
        <v>324</v>
      </c>
      <c r="B180" s="4" t="s">
        <v>344</v>
      </c>
      <c r="C180" s="5">
        <v>6</v>
      </c>
      <c r="D180" s="5">
        <v>6</v>
      </c>
      <c r="E180" s="5">
        <v>830.24900000000002</v>
      </c>
      <c r="F180" s="5">
        <v>212.417</v>
      </c>
      <c r="G180" s="5">
        <v>0</v>
      </c>
      <c r="H180" s="5">
        <v>0</v>
      </c>
      <c r="I180" s="5">
        <v>13.831</v>
      </c>
      <c r="J180" s="5">
        <v>0</v>
      </c>
      <c r="K180" s="5">
        <v>1366.5640000000001</v>
      </c>
      <c r="L180" s="5">
        <v>98.123000000000005</v>
      </c>
      <c r="M180" s="5">
        <v>0</v>
      </c>
      <c r="N180" s="5">
        <v>229.78899999999999</v>
      </c>
      <c r="O180" s="5">
        <v>3033.415</v>
      </c>
      <c r="P180" s="5">
        <v>229.63900000000001</v>
      </c>
      <c r="Q180" s="5">
        <v>0</v>
      </c>
      <c r="R180" s="5">
        <v>0</v>
      </c>
      <c r="S180" s="5">
        <v>0.10299999999999999</v>
      </c>
      <c r="T180" s="5">
        <v>0</v>
      </c>
      <c r="U180" s="5">
        <v>0</v>
      </c>
      <c r="V180" s="5">
        <v>57.496000000000002</v>
      </c>
      <c r="W180" s="5">
        <v>0</v>
      </c>
      <c r="X180" s="5">
        <v>0</v>
      </c>
      <c r="Y180" s="5">
        <v>0</v>
      </c>
      <c r="Z180" s="5">
        <v>0</v>
      </c>
      <c r="AA180" s="5">
        <v>21.638000000000002</v>
      </c>
      <c r="AB180" s="5">
        <v>0</v>
      </c>
      <c r="AC180" s="5">
        <v>409.40600000000001</v>
      </c>
      <c r="AD180" s="5">
        <v>0</v>
      </c>
      <c r="AE180" s="5">
        <v>0</v>
      </c>
      <c r="AF180" s="5">
        <v>2E-3</v>
      </c>
      <c r="AG180" s="5">
        <v>29.486999999999998</v>
      </c>
      <c r="AH180" s="5">
        <v>0</v>
      </c>
      <c r="AI180" s="5">
        <v>1098.6020000000001</v>
      </c>
      <c r="AJ180" s="5">
        <v>507.18299999999999</v>
      </c>
      <c r="AK180" s="5">
        <v>0</v>
      </c>
      <c r="AL180" s="5">
        <v>3126.7930000000001</v>
      </c>
      <c r="AM180" s="5">
        <v>863.5</v>
      </c>
      <c r="AN180" s="5">
        <v>2E-3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84.04</v>
      </c>
      <c r="AW180" s="5">
        <v>0</v>
      </c>
      <c r="AX180" s="5">
        <v>0.66600000000000004</v>
      </c>
      <c r="AY180" s="5">
        <v>0</v>
      </c>
      <c r="AZ180" s="5">
        <v>5.2380000000000004</v>
      </c>
      <c r="BA180" s="5">
        <v>0</v>
      </c>
      <c r="BB180" s="5">
        <v>0</v>
      </c>
    </row>
    <row r="181" spans="1:54" ht="15.75" x14ac:dyDescent="0.25">
      <c r="A181" s="4" t="s">
        <v>326</v>
      </c>
      <c r="B181" s="4" t="s">
        <v>345</v>
      </c>
      <c r="C181" s="5">
        <v>6</v>
      </c>
      <c r="D181" s="5">
        <v>6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</row>
    <row r="182" spans="1:54" ht="15.75" x14ac:dyDescent="0.25">
      <c r="A182" s="4" t="s">
        <v>328</v>
      </c>
      <c r="B182" s="4" t="s">
        <v>346</v>
      </c>
      <c r="C182" s="5">
        <v>6</v>
      </c>
      <c r="D182" s="5">
        <v>6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</row>
    <row r="183" spans="1:54" ht="15.75" x14ac:dyDescent="0.25">
      <c r="A183" s="4" t="s">
        <v>330</v>
      </c>
      <c r="B183" s="4" t="s">
        <v>347</v>
      </c>
      <c r="C183" s="5">
        <v>6</v>
      </c>
      <c r="D183" s="5">
        <v>6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</row>
    <row r="184" spans="1:54" ht="15.75" x14ac:dyDescent="0.25">
      <c r="A184" s="4" t="s">
        <v>332</v>
      </c>
      <c r="B184" s="4" t="s">
        <v>348</v>
      </c>
      <c r="C184" s="5">
        <v>6</v>
      </c>
      <c r="D184" s="5">
        <v>6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</row>
    <row r="185" spans="1:54" ht="15.75" x14ac:dyDescent="0.25">
      <c r="A185" s="4" t="s">
        <v>334</v>
      </c>
      <c r="B185" s="4" t="s">
        <v>349</v>
      </c>
      <c r="C185" s="5">
        <v>6</v>
      </c>
      <c r="D185" s="5">
        <v>6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</row>
    <row r="186" spans="1:54" ht="15.75" x14ac:dyDescent="0.25">
      <c r="A186" s="4" t="s">
        <v>336</v>
      </c>
      <c r="B186" s="4" t="s">
        <v>350</v>
      </c>
      <c r="C186" s="5">
        <v>6</v>
      </c>
      <c r="D186" s="5">
        <v>6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</row>
    <row r="187" spans="1:54" ht="15.75" x14ac:dyDescent="0.25">
      <c r="A187" s="4" t="s">
        <v>338</v>
      </c>
      <c r="B187" s="4" t="s">
        <v>351</v>
      </c>
      <c r="C187" s="5">
        <v>6</v>
      </c>
      <c r="D187" s="5">
        <v>6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</row>
    <row r="188" spans="1:54" ht="15.75" x14ac:dyDescent="0.25">
      <c r="A188" s="4" t="s">
        <v>340</v>
      </c>
      <c r="B188" s="4" t="s">
        <v>352</v>
      </c>
      <c r="C188" s="5">
        <v>6</v>
      </c>
      <c r="D188" s="5">
        <v>6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</row>
    <row r="189" spans="1:54" ht="15.75" x14ac:dyDescent="0.25">
      <c r="A189" s="4" t="s">
        <v>342</v>
      </c>
      <c r="B189" s="4" t="s">
        <v>353</v>
      </c>
      <c r="C189" s="5">
        <v>6</v>
      </c>
      <c r="D189" s="5">
        <v>6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</row>
    <row r="190" spans="1:54" ht="15.75" x14ac:dyDescent="0.25">
      <c r="A190" s="4" t="s">
        <v>354</v>
      </c>
      <c r="B190" s="4" t="s">
        <v>355</v>
      </c>
      <c r="C190" s="5">
        <v>6</v>
      </c>
      <c r="D190" s="5">
        <v>6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</row>
    <row r="191" spans="1:54" ht="15.75" x14ac:dyDescent="0.25">
      <c r="A191" s="4" t="s">
        <v>356</v>
      </c>
      <c r="B191" s="4" t="s">
        <v>357</v>
      </c>
      <c r="C191" s="5">
        <v>6</v>
      </c>
      <c r="D191" s="5">
        <v>6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</row>
    <row r="192" spans="1:54" ht="15.75" x14ac:dyDescent="0.25">
      <c r="A192" s="4" t="s">
        <v>358</v>
      </c>
      <c r="B192" s="4" t="s">
        <v>359</v>
      </c>
      <c r="C192" s="5">
        <v>6</v>
      </c>
      <c r="D192" s="5">
        <v>6</v>
      </c>
      <c r="E192" s="5">
        <v>32.194000000000003</v>
      </c>
      <c r="F192" s="5">
        <v>3.4119999999999999</v>
      </c>
      <c r="G192" s="5">
        <v>15.84</v>
      </c>
      <c r="H192" s="5">
        <v>0</v>
      </c>
      <c r="I192" s="5">
        <v>0.96399999999999997</v>
      </c>
      <c r="J192" s="5">
        <v>9.9789999999999992</v>
      </c>
      <c r="K192" s="5">
        <v>16.501000000000001</v>
      </c>
      <c r="L192" s="5">
        <v>8.625</v>
      </c>
      <c r="M192" s="5">
        <v>0</v>
      </c>
      <c r="N192" s="5">
        <v>21.693000000000001</v>
      </c>
      <c r="O192" s="5">
        <v>17.913</v>
      </c>
      <c r="P192" s="5">
        <v>20.050999999999998</v>
      </c>
      <c r="Q192" s="5">
        <v>0</v>
      </c>
      <c r="R192" s="5">
        <v>0</v>
      </c>
      <c r="S192" s="5">
        <v>3.1E-2</v>
      </c>
      <c r="T192" s="5">
        <v>0</v>
      </c>
      <c r="U192" s="5">
        <v>0</v>
      </c>
      <c r="V192" s="5">
        <v>2.036</v>
      </c>
      <c r="W192" s="5">
        <v>0</v>
      </c>
      <c r="X192" s="5">
        <v>0</v>
      </c>
      <c r="Y192" s="5">
        <v>0</v>
      </c>
      <c r="Z192" s="5">
        <v>1.2210000000000001</v>
      </c>
      <c r="AA192" s="5">
        <v>2.782</v>
      </c>
      <c r="AB192" s="5">
        <v>0</v>
      </c>
      <c r="AC192" s="5">
        <v>5.1959999999999997</v>
      </c>
      <c r="AD192" s="5">
        <v>0</v>
      </c>
      <c r="AE192" s="5">
        <v>9.657</v>
      </c>
      <c r="AF192" s="5">
        <v>0</v>
      </c>
      <c r="AG192" s="5">
        <v>0.63200000000000001</v>
      </c>
      <c r="AH192" s="5">
        <v>0</v>
      </c>
      <c r="AI192" s="5">
        <v>15.823</v>
      </c>
      <c r="AJ192" s="5">
        <v>0</v>
      </c>
      <c r="AK192" s="5">
        <v>0</v>
      </c>
      <c r="AL192" s="5">
        <v>34.381999999999998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0.36099999999999999</v>
      </c>
      <c r="BA192" s="5">
        <v>0</v>
      </c>
      <c r="BB192" s="5">
        <v>0</v>
      </c>
    </row>
    <row r="193" spans="1:54" ht="15.75" x14ac:dyDescent="0.25">
      <c r="A193" s="4" t="s">
        <v>360</v>
      </c>
      <c r="B193" s="4" t="s">
        <v>361</v>
      </c>
      <c r="C193" s="5">
        <v>6</v>
      </c>
      <c r="D193" s="5">
        <v>6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1199.3800000000001</v>
      </c>
      <c r="M193" s="5">
        <v>0</v>
      </c>
      <c r="N193" s="5">
        <v>2358.8110000000001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</row>
    <row r="194" spans="1:54" ht="15.75" x14ac:dyDescent="0.25">
      <c r="A194" s="4" t="s">
        <v>362</v>
      </c>
      <c r="B194" s="4" t="s">
        <v>363</v>
      </c>
      <c r="C194" s="5">
        <v>6</v>
      </c>
      <c r="D194" s="5">
        <v>6</v>
      </c>
      <c r="E194" s="5">
        <v>30885.262999999999</v>
      </c>
      <c r="F194" s="5">
        <v>3313.7220000000002</v>
      </c>
      <c r="G194" s="5">
        <v>15053.74</v>
      </c>
      <c r="H194" s="5">
        <v>0</v>
      </c>
      <c r="I194" s="5">
        <v>882.40099999999995</v>
      </c>
      <c r="J194" s="5">
        <v>9625.7800000000007</v>
      </c>
      <c r="K194" s="5">
        <v>15098.401</v>
      </c>
      <c r="L194" s="5">
        <v>11532.755999999999</v>
      </c>
      <c r="M194" s="5">
        <v>0</v>
      </c>
      <c r="N194" s="5">
        <v>25911.101999999999</v>
      </c>
      <c r="O194" s="5">
        <v>19886.277999999998</v>
      </c>
      <c r="P194" s="5">
        <v>18873.293000000001</v>
      </c>
      <c r="Q194" s="5">
        <v>0</v>
      </c>
      <c r="R194" s="5">
        <v>0</v>
      </c>
      <c r="S194" s="5">
        <v>28.547000000000001</v>
      </c>
      <c r="T194" s="5">
        <v>0</v>
      </c>
      <c r="U194" s="5">
        <v>56.292000000000002</v>
      </c>
      <c r="V194" s="5">
        <v>1863.229</v>
      </c>
      <c r="W194" s="5">
        <v>0</v>
      </c>
      <c r="X194" s="5">
        <v>0</v>
      </c>
      <c r="Y194" s="5">
        <v>0</v>
      </c>
      <c r="Z194" s="5">
        <v>1116.9970000000001</v>
      </c>
      <c r="AA194" s="5">
        <v>2545.1129999999998</v>
      </c>
      <c r="AB194" s="5">
        <v>0</v>
      </c>
      <c r="AC194" s="5">
        <v>4878.8770000000004</v>
      </c>
      <c r="AD194" s="5">
        <v>0</v>
      </c>
      <c r="AE194" s="5">
        <v>8925.6470000000008</v>
      </c>
      <c r="AF194" s="5">
        <v>0</v>
      </c>
      <c r="AG194" s="5">
        <v>578.11300000000006</v>
      </c>
      <c r="AH194" s="5">
        <v>0</v>
      </c>
      <c r="AI194" s="5">
        <v>15260.019</v>
      </c>
      <c r="AJ194" s="5">
        <v>0</v>
      </c>
      <c r="AK194" s="5">
        <v>0</v>
      </c>
      <c r="AL194" s="5">
        <v>34454.614999999998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0.65200000000000002</v>
      </c>
      <c r="AY194" s="5">
        <v>0</v>
      </c>
      <c r="AZ194" s="5">
        <v>394.64800000000002</v>
      </c>
      <c r="BA194" s="5">
        <v>0</v>
      </c>
      <c r="BB194" s="5">
        <v>0</v>
      </c>
    </row>
    <row r="195" spans="1:54" ht="15.75" x14ac:dyDescent="0.25">
      <c r="A195" s="4" t="s">
        <v>364</v>
      </c>
      <c r="B195" s="4" t="s">
        <v>365</v>
      </c>
      <c r="C195" s="5">
        <v>6</v>
      </c>
      <c r="D195" s="5">
        <v>6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</row>
    <row r="196" spans="1:54" ht="15.75" x14ac:dyDescent="0.25">
      <c r="A196" s="4" t="s">
        <v>366</v>
      </c>
      <c r="B196" s="4" t="s">
        <v>367</v>
      </c>
      <c r="C196" s="5">
        <v>6</v>
      </c>
      <c r="D196" s="5">
        <v>6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</row>
    <row r="197" spans="1:54" ht="15.75" x14ac:dyDescent="0.25">
      <c r="A197" s="4" t="s">
        <v>368</v>
      </c>
      <c r="B197" s="4" t="s">
        <v>369</v>
      </c>
      <c r="C197" s="5">
        <v>6</v>
      </c>
      <c r="D197" s="5">
        <v>6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</row>
    <row r="198" spans="1:54" ht="15.75" x14ac:dyDescent="0.25">
      <c r="A198" s="4" t="s">
        <v>370</v>
      </c>
      <c r="B198" s="4" t="s">
        <v>371</v>
      </c>
      <c r="C198" s="5">
        <v>6</v>
      </c>
      <c r="D198" s="5">
        <v>6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</row>
    <row r="199" spans="1:54" ht="15.75" x14ac:dyDescent="0.25">
      <c r="A199" s="4" t="s">
        <v>372</v>
      </c>
      <c r="B199" s="4" t="s">
        <v>373</v>
      </c>
      <c r="C199" s="5">
        <v>6</v>
      </c>
      <c r="D199" s="5">
        <v>6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</row>
    <row r="200" spans="1:54" ht="15.75" x14ac:dyDescent="0.25">
      <c r="A200" s="4" t="s">
        <v>374</v>
      </c>
      <c r="B200" s="4" t="s">
        <v>375</v>
      </c>
      <c r="C200" s="5">
        <v>3</v>
      </c>
      <c r="D200" s="5">
        <v>6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</row>
    <row r="201" spans="1:54" ht="15.75" x14ac:dyDescent="0.25">
      <c r="A201" s="4" t="s">
        <v>376</v>
      </c>
      <c r="B201" s="4" t="s">
        <v>377</v>
      </c>
      <c r="C201" s="5">
        <v>6</v>
      </c>
      <c r="D201" s="5">
        <v>6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</row>
    <row r="202" spans="1:54" ht="15.75" x14ac:dyDescent="0.25">
      <c r="A202" s="4" t="s">
        <v>378</v>
      </c>
      <c r="B202" s="4" t="s">
        <v>379</v>
      </c>
      <c r="C202" s="5">
        <v>6</v>
      </c>
      <c r="D202" s="5">
        <v>6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</row>
    <row r="203" spans="1:54" ht="15.75" x14ac:dyDescent="0.25">
      <c r="A203" s="4" t="s">
        <v>380</v>
      </c>
      <c r="B203" s="4" t="s">
        <v>381</v>
      </c>
      <c r="C203" s="5">
        <v>6</v>
      </c>
      <c r="D203" s="5">
        <v>6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</row>
    <row r="204" spans="1:54" ht="15.75" x14ac:dyDescent="0.25">
      <c r="A204" s="4" t="s">
        <v>382</v>
      </c>
      <c r="B204" s="4" t="s">
        <v>383</v>
      </c>
      <c r="C204" s="5">
        <v>6</v>
      </c>
      <c r="D204" s="5">
        <v>6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</row>
    <row r="205" spans="1:54" ht="15.75" x14ac:dyDescent="0.25">
      <c r="A205" s="4" t="s">
        <v>384</v>
      </c>
      <c r="B205" s="4" t="s">
        <v>385</v>
      </c>
      <c r="C205" s="5">
        <v>6</v>
      </c>
      <c r="D205" s="5">
        <v>6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</row>
    <row r="206" spans="1:54" ht="15.75" x14ac:dyDescent="0.25">
      <c r="A206" s="4" t="s">
        <v>386</v>
      </c>
      <c r="B206" s="4" t="s">
        <v>387</v>
      </c>
      <c r="C206" s="5">
        <v>6</v>
      </c>
      <c r="D206" s="5">
        <v>6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</row>
    <row r="207" spans="1:54" ht="15.75" x14ac:dyDescent="0.25">
      <c r="A207" s="4" t="s">
        <v>388</v>
      </c>
      <c r="B207" s="4" t="s">
        <v>389</v>
      </c>
      <c r="C207" s="5">
        <v>6</v>
      </c>
      <c r="D207" s="5">
        <v>6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</row>
    <row r="208" spans="1:54" ht="15.75" x14ac:dyDescent="0.25">
      <c r="A208" s="4" t="s">
        <v>390</v>
      </c>
      <c r="B208" s="4" t="s">
        <v>391</v>
      </c>
      <c r="C208" s="5">
        <v>6</v>
      </c>
      <c r="D208" s="5">
        <v>6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</row>
    <row r="209" spans="1:54" ht="15.75" x14ac:dyDescent="0.25">
      <c r="A209" s="4" t="s">
        <v>392</v>
      </c>
      <c r="B209" s="4" t="s">
        <v>393</v>
      </c>
      <c r="C209" s="5">
        <v>6</v>
      </c>
      <c r="D209" s="5">
        <v>6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</row>
    <row r="210" spans="1:54" ht="15.75" x14ac:dyDescent="0.25">
      <c r="A210" s="4" t="s">
        <v>394</v>
      </c>
      <c r="B210" s="4" t="s">
        <v>395</v>
      </c>
      <c r="C210" s="5">
        <v>6</v>
      </c>
      <c r="D210" s="5">
        <v>6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</row>
    <row r="211" spans="1:54" ht="15.75" x14ac:dyDescent="0.25">
      <c r="A211" s="4" t="s">
        <v>396</v>
      </c>
      <c r="B211" s="4" t="s">
        <v>397</v>
      </c>
      <c r="C211" s="5">
        <v>6</v>
      </c>
      <c r="D211" s="5">
        <v>6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</row>
    <row r="212" spans="1:54" ht="15.75" x14ac:dyDescent="0.25">
      <c r="A212" s="4" t="s">
        <v>354</v>
      </c>
      <c r="B212" s="4" t="s">
        <v>398</v>
      </c>
      <c r="C212" s="5">
        <v>6</v>
      </c>
      <c r="D212" s="5">
        <v>6</v>
      </c>
      <c r="E212" s="5">
        <v>1872.395</v>
      </c>
      <c r="F212" s="5">
        <v>398.52699999999999</v>
      </c>
      <c r="G212" s="5">
        <v>714.38599999999997</v>
      </c>
      <c r="H212" s="5">
        <v>2.3759999999999999</v>
      </c>
      <c r="I212" s="5">
        <v>114.82</v>
      </c>
      <c r="J212" s="5">
        <v>378.58100000000002</v>
      </c>
      <c r="K212" s="5">
        <v>3152.9140000000002</v>
      </c>
      <c r="L212" s="5">
        <v>243.946</v>
      </c>
      <c r="M212" s="5">
        <v>0</v>
      </c>
      <c r="N212" s="5">
        <v>1406.5650000000001</v>
      </c>
      <c r="O212" s="5">
        <v>3146.942</v>
      </c>
      <c r="P212" s="5">
        <v>1567.989</v>
      </c>
      <c r="Q212" s="5">
        <v>0</v>
      </c>
      <c r="R212" s="5">
        <v>0</v>
      </c>
      <c r="S212" s="5">
        <v>19.800999999999998</v>
      </c>
      <c r="T212" s="5">
        <v>0</v>
      </c>
      <c r="U212" s="5">
        <v>0.32700000000000001</v>
      </c>
      <c r="V212" s="5">
        <v>0</v>
      </c>
      <c r="W212" s="5">
        <v>0</v>
      </c>
      <c r="X212" s="5">
        <v>0</v>
      </c>
      <c r="Y212" s="5">
        <v>0</v>
      </c>
      <c r="Z212" s="5">
        <v>22.582000000000001</v>
      </c>
      <c r="AA212" s="5">
        <v>74.903000000000006</v>
      </c>
      <c r="AB212" s="5">
        <v>0</v>
      </c>
      <c r="AC212" s="5">
        <v>539.25099999999998</v>
      </c>
      <c r="AD212" s="5">
        <v>0</v>
      </c>
      <c r="AE212" s="5">
        <v>226.137</v>
      </c>
      <c r="AF212" s="5">
        <v>0</v>
      </c>
      <c r="AG212" s="5">
        <v>38.460999999999999</v>
      </c>
      <c r="AH212" s="5">
        <v>0</v>
      </c>
      <c r="AI212" s="5">
        <v>1543.78</v>
      </c>
      <c r="AJ212" s="5">
        <v>0</v>
      </c>
      <c r="AK212" s="5">
        <v>0</v>
      </c>
      <c r="AL212" s="5">
        <v>3870.5630000000001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</row>
    <row r="213" spans="1:54" ht="15.75" x14ac:dyDescent="0.25">
      <c r="A213" s="4" t="s">
        <v>356</v>
      </c>
      <c r="B213" s="4" t="s">
        <v>399</v>
      </c>
      <c r="C213" s="5">
        <v>6</v>
      </c>
      <c r="D213" s="5">
        <v>6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</row>
    <row r="214" spans="1:54" ht="15.75" x14ac:dyDescent="0.25">
      <c r="A214" s="4" t="s">
        <v>358</v>
      </c>
      <c r="B214" s="4" t="s">
        <v>400</v>
      </c>
      <c r="C214" s="5">
        <v>6</v>
      </c>
      <c r="D214" s="5">
        <v>6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</row>
    <row r="215" spans="1:54" ht="15.75" x14ac:dyDescent="0.25">
      <c r="A215" s="4" t="s">
        <v>360</v>
      </c>
      <c r="B215" s="4" t="s">
        <v>401</v>
      </c>
      <c r="C215" s="5">
        <v>6</v>
      </c>
      <c r="D215" s="5">
        <v>6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</row>
    <row r="216" spans="1:54" ht="15.75" x14ac:dyDescent="0.25">
      <c r="A216" s="4" t="s">
        <v>362</v>
      </c>
      <c r="B216" s="4" t="s">
        <v>402</v>
      </c>
      <c r="C216" s="5">
        <v>6</v>
      </c>
      <c r="D216" s="5">
        <v>6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</row>
    <row r="217" spans="1:54" ht="15.75" x14ac:dyDescent="0.25">
      <c r="A217" s="4" t="s">
        <v>364</v>
      </c>
      <c r="B217" s="4" t="s">
        <v>403</v>
      </c>
      <c r="C217" s="5">
        <v>6</v>
      </c>
      <c r="D217" s="5">
        <v>6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</row>
    <row r="218" spans="1:54" ht="15.75" x14ac:dyDescent="0.25">
      <c r="A218" s="4" t="s">
        <v>366</v>
      </c>
      <c r="B218" s="4" t="s">
        <v>404</v>
      </c>
      <c r="C218" s="5">
        <v>6</v>
      </c>
      <c r="D218" s="5">
        <v>6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</row>
    <row r="219" spans="1:54" ht="15.75" x14ac:dyDescent="0.25">
      <c r="A219" s="4" t="s">
        <v>368</v>
      </c>
      <c r="B219" s="4" t="s">
        <v>405</v>
      </c>
      <c r="C219" s="5">
        <v>6</v>
      </c>
      <c r="D219" s="5">
        <v>6</v>
      </c>
      <c r="E219" s="5">
        <v>28786.983</v>
      </c>
      <c r="F219" s="5">
        <v>7395.9340000000002</v>
      </c>
      <c r="G219" s="5">
        <v>0</v>
      </c>
      <c r="H219" s="5">
        <v>0</v>
      </c>
      <c r="I219" s="5">
        <v>482.01799999999997</v>
      </c>
      <c r="J219" s="5">
        <v>0</v>
      </c>
      <c r="K219" s="5">
        <v>47547.188000000002</v>
      </c>
      <c r="L219" s="5">
        <v>3411.4630000000002</v>
      </c>
      <c r="M219" s="5">
        <v>0</v>
      </c>
      <c r="N219" s="5">
        <v>8023.5140000000001</v>
      </c>
      <c r="O219" s="5">
        <v>105627.38099999999</v>
      </c>
      <c r="P219" s="5">
        <v>7999.826</v>
      </c>
      <c r="Q219" s="5">
        <v>0</v>
      </c>
      <c r="R219" s="5">
        <v>0</v>
      </c>
      <c r="S219" s="5">
        <v>3.6659999999999999</v>
      </c>
      <c r="T219" s="5">
        <v>0</v>
      </c>
      <c r="U219" s="5">
        <v>0</v>
      </c>
      <c r="V219" s="5">
        <v>1993.376</v>
      </c>
      <c r="W219" s="5">
        <v>0</v>
      </c>
      <c r="X219" s="5">
        <v>0</v>
      </c>
      <c r="Y219" s="5">
        <v>0</v>
      </c>
      <c r="Z219" s="5">
        <v>0</v>
      </c>
      <c r="AA219" s="5">
        <v>752.44</v>
      </c>
      <c r="AB219" s="5">
        <v>0</v>
      </c>
      <c r="AC219" s="5">
        <v>14213.359</v>
      </c>
      <c r="AD219" s="5">
        <v>0</v>
      </c>
      <c r="AE219" s="5">
        <v>0</v>
      </c>
      <c r="AF219" s="5">
        <v>0</v>
      </c>
      <c r="AG219" s="5">
        <v>1025.0070000000001</v>
      </c>
      <c r="AH219" s="5">
        <v>0</v>
      </c>
      <c r="AI219" s="5">
        <v>38173.269999999997</v>
      </c>
      <c r="AJ219" s="5">
        <v>17632.348000000002</v>
      </c>
      <c r="AK219" s="5">
        <v>0</v>
      </c>
      <c r="AL219" s="5">
        <v>108717.482</v>
      </c>
      <c r="AM219" s="5">
        <v>30016.959999999999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2917.1860000000001</v>
      </c>
      <c r="AW219" s="5">
        <v>0</v>
      </c>
      <c r="AX219" s="5">
        <v>23.198</v>
      </c>
      <c r="AY219" s="5">
        <v>0</v>
      </c>
      <c r="AZ219" s="5">
        <v>182.40199999999999</v>
      </c>
      <c r="BA219" s="5">
        <v>0</v>
      </c>
      <c r="BB219" s="5">
        <v>0</v>
      </c>
    </row>
    <row r="220" spans="1:54" ht="15.75" x14ac:dyDescent="0.25">
      <c r="A220" s="4" t="s">
        <v>370</v>
      </c>
      <c r="B220" s="4" t="s">
        <v>406</v>
      </c>
      <c r="C220" s="5">
        <v>6</v>
      </c>
      <c r="D220" s="5">
        <v>6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</row>
    <row r="221" spans="1:54" ht="15.75" x14ac:dyDescent="0.25">
      <c r="A221" s="4" t="s">
        <v>372</v>
      </c>
      <c r="B221" s="4" t="s">
        <v>407</v>
      </c>
      <c r="C221" s="5">
        <v>6</v>
      </c>
      <c r="D221" s="5">
        <v>6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</row>
    <row r="222" spans="1:54" ht="15.75" x14ac:dyDescent="0.25">
      <c r="A222" s="4" t="s">
        <v>374</v>
      </c>
      <c r="B222" s="4" t="s">
        <v>408</v>
      </c>
      <c r="C222" s="5">
        <v>6</v>
      </c>
      <c r="D222" s="5">
        <v>6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</row>
    <row r="223" spans="1:54" ht="15.75" x14ac:dyDescent="0.25">
      <c r="A223" s="4" t="s">
        <v>376</v>
      </c>
      <c r="B223" s="4" t="s">
        <v>409</v>
      </c>
      <c r="C223" s="5">
        <v>6</v>
      </c>
      <c r="D223" s="5">
        <v>6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</row>
    <row r="224" spans="1:54" ht="15.75" x14ac:dyDescent="0.25">
      <c r="A224" s="4" t="s">
        <v>378</v>
      </c>
      <c r="B224" s="4" t="s">
        <v>410</v>
      </c>
      <c r="C224" s="5">
        <v>6</v>
      </c>
      <c r="D224" s="5">
        <v>6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</row>
    <row r="225" spans="1:54" ht="15.75" x14ac:dyDescent="0.25">
      <c r="A225" s="4" t="s">
        <v>380</v>
      </c>
      <c r="B225" s="4" t="s">
        <v>411</v>
      </c>
      <c r="C225" s="5">
        <v>6</v>
      </c>
      <c r="D225" s="5">
        <v>6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</row>
    <row r="226" spans="1:54" ht="15.75" x14ac:dyDescent="0.25">
      <c r="A226" s="4" t="s">
        <v>382</v>
      </c>
      <c r="B226" s="4" t="s">
        <v>412</v>
      </c>
      <c r="C226" s="5">
        <v>6</v>
      </c>
      <c r="D226" s="5">
        <v>6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</row>
    <row r="227" spans="1:54" ht="15.75" x14ac:dyDescent="0.25">
      <c r="A227" s="4" t="s">
        <v>384</v>
      </c>
      <c r="B227" s="4" t="s">
        <v>413</v>
      </c>
      <c r="C227" s="5">
        <v>6</v>
      </c>
      <c r="D227" s="5">
        <v>6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</row>
    <row r="228" spans="1:54" ht="15.75" x14ac:dyDescent="0.25">
      <c r="A228" s="4" t="s">
        <v>386</v>
      </c>
      <c r="B228" s="4" t="s">
        <v>414</v>
      </c>
      <c r="C228" s="5">
        <v>6</v>
      </c>
      <c r="D228" s="5">
        <v>6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</row>
    <row r="229" spans="1:54" ht="15.75" x14ac:dyDescent="0.25">
      <c r="A229" s="4" t="s">
        <v>388</v>
      </c>
      <c r="B229" s="4" t="s">
        <v>415</v>
      </c>
      <c r="C229" s="5">
        <v>6</v>
      </c>
      <c r="D229" s="5">
        <v>6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</row>
    <row r="230" spans="1:54" ht="15.75" x14ac:dyDescent="0.25">
      <c r="A230" s="4" t="s">
        <v>390</v>
      </c>
      <c r="B230" s="4" t="s">
        <v>416</v>
      </c>
      <c r="C230" s="5">
        <v>6</v>
      </c>
      <c r="D230" s="5">
        <v>6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</row>
    <row r="231" spans="1:54" ht="15.75" x14ac:dyDescent="0.25">
      <c r="A231" s="4" t="s">
        <v>392</v>
      </c>
      <c r="B231" s="4" t="s">
        <v>417</v>
      </c>
      <c r="C231" s="5">
        <v>6</v>
      </c>
      <c r="D231" s="5">
        <v>6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</row>
    <row r="232" spans="1:54" ht="15.75" x14ac:dyDescent="0.25">
      <c r="A232" s="4" t="s">
        <v>394</v>
      </c>
      <c r="B232" s="4" t="s">
        <v>418</v>
      </c>
      <c r="C232" s="5">
        <v>6</v>
      </c>
      <c r="D232" s="5">
        <v>6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</row>
    <row r="233" spans="1:54" ht="15.75" x14ac:dyDescent="0.25">
      <c r="A233" s="4" t="s">
        <v>396</v>
      </c>
      <c r="B233" s="4" t="s">
        <v>419</v>
      </c>
      <c r="C233" s="5">
        <v>6</v>
      </c>
      <c r="D233" s="5">
        <v>6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</row>
    <row r="234" spans="1:54" ht="15.75" x14ac:dyDescent="0.25">
      <c r="A234" s="4" t="s">
        <v>420</v>
      </c>
      <c r="B234" s="4" t="s">
        <v>421</v>
      </c>
      <c r="C234" s="5">
        <v>6</v>
      </c>
      <c r="D234" s="5">
        <v>6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</row>
    <row r="235" spans="1:54" ht="15.75" x14ac:dyDescent="0.25">
      <c r="A235" s="4" t="s">
        <v>422</v>
      </c>
      <c r="B235" s="4" t="s">
        <v>423</v>
      </c>
      <c r="C235" s="5">
        <v>6</v>
      </c>
      <c r="D235" s="5">
        <v>6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</row>
    <row r="236" spans="1:54" ht="15.75" x14ac:dyDescent="0.25">
      <c r="A236" s="4" t="s">
        <v>424</v>
      </c>
      <c r="B236" s="4" t="s">
        <v>425</v>
      </c>
      <c r="C236" s="5">
        <v>6</v>
      </c>
      <c r="D236" s="5">
        <v>6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</row>
    <row r="237" spans="1:54" ht="15.75" x14ac:dyDescent="0.25">
      <c r="A237" s="4" t="s">
        <v>426</v>
      </c>
      <c r="B237" s="4" t="s">
        <v>427</v>
      </c>
      <c r="C237" s="5">
        <v>6</v>
      </c>
      <c r="D237" s="5">
        <v>6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</row>
    <row r="238" spans="1:54" ht="15.75" x14ac:dyDescent="0.25">
      <c r="A238" s="4" t="s">
        <v>428</v>
      </c>
      <c r="B238" s="4" t="s">
        <v>429</v>
      </c>
      <c r="C238" s="5">
        <v>6</v>
      </c>
      <c r="D238" s="5">
        <v>6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</row>
    <row r="239" spans="1:54" ht="15.75" x14ac:dyDescent="0.25">
      <c r="A239" s="4" t="s">
        <v>430</v>
      </c>
      <c r="B239" s="4" t="s">
        <v>431</v>
      </c>
      <c r="C239" s="5">
        <v>6</v>
      </c>
      <c r="D239" s="5">
        <v>6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</row>
    <row r="240" spans="1:54" ht="15.75" x14ac:dyDescent="0.25">
      <c r="A240" s="4" t="s">
        <v>432</v>
      </c>
      <c r="B240" s="4" t="s">
        <v>433</v>
      </c>
      <c r="C240" s="5">
        <v>6</v>
      </c>
      <c r="D240" s="5">
        <v>6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</row>
    <row r="241" spans="1:54" ht="15.75" x14ac:dyDescent="0.25">
      <c r="A241" s="4" t="s">
        <v>434</v>
      </c>
      <c r="B241" s="4" t="s">
        <v>435</v>
      </c>
      <c r="C241" s="5">
        <v>6</v>
      </c>
      <c r="D241" s="5">
        <v>6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</row>
    <row r="242" spans="1:54" ht="15.75" x14ac:dyDescent="0.25">
      <c r="A242" s="4" t="s">
        <v>436</v>
      </c>
      <c r="B242" s="4" t="s">
        <v>437</v>
      </c>
      <c r="C242" s="5">
        <v>6</v>
      </c>
      <c r="D242" s="5">
        <v>6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</row>
    <row r="243" spans="1:54" ht="15.75" x14ac:dyDescent="0.25">
      <c r="A243" s="4" t="s">
        <v>438</v>
      </c>
      <c r="B243" s="4" t="s">
        <v>439</v>
      </c>
      <c r="C243" s="5">
        <v>6</v>
      </c>
      <c r="D243" s="5">
        <v>6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</row>
    <row r="244" spans="1:54" ht="15.75" x14ac:dyDescent="0.25">
      <c r="A244" s="4" t="s">
        <v>440</v>
      </c>
      <c r="B244" s="4" t="s">
        <v>441</v>
      </c>
      <c r="C244" s="5">
        <v>6</v>
      </c>
      <c r="D244" s="5">
        <v>6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</row>
    <row r="245" spans="1:54" ht="15.75" x14ac:dyDescent="0.25">
      <c r="A245" s="4" t="s">
        <v>442</v>
      </c>
      <c r="B245" s="4" t="s">
        <v>443</v>
      </c>
      <c r="C245" s="5">
        <v>6</v>
      </c>
      <c r="D245" s="5">
        <v>6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</row>
    <row r="246" spans="1:54" ht="15.75" x14ac:dyDescent="0.25">
      <c r="A246" s="4" t="s">
        <v>444</v>
      </c>
      <c r="B246" s="4" t="s">
        <v>445</v>
      </c>
      <c r="C246" s="5">
        <v>6</v>
      </c>
      <c r="D246" s="5">
        <v>6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</row>
    <row r="247" spans="1:54" ht="15.75" x14ac:dyDescent="0.25">
      <c r="A247" s="4" t="s">
        <v>446</v>
      </c>
      <c r="B247" s="4" t="s">
        <v>447</v>
      </c>
      <c r="C247" s="5">
        <v>6</v>
      </c>
      <c r="D247" s="5">
        <v>6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</row>
    <row r="248" spans="1:54" ht="15.75" x14ac:dyDescent="0.25">
      <c r="A248" s="4" t="s">
        <v>448</v>
      </c>
      <c r="B248" s="4" t="s">
        <v>449</v>
      </c>
      <c r="C248" s="5">
        <v>6</v>
      </c>
      <c r="D248" s="5">
        <v>6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</row>
    <row r="249" spans="1:54" ht="15.75" x14ac:dyDescent="0.25">
      <c r="A249" s="4" t="s">
        <v>450</v>
      </c>
      <c r="B249" s="4" t="s">
        <v>451</v>
      </c>
      <c r="C249" s="5">
        <v>6</v>
      </c>
      <c r="D249" s="5">
        <v>6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</row>
    <row r="250" spans="1:54" ht="15.75" x14ac:dyDescent="0.25">
      <c r="A250" s="4" t="s">
        <v>452</v>
      </c>
      <c r="B250" s="4" t="s">
        <v>453</v>
      </c>
      <c r="C250" s="5">
        <v>6</v>
      </c>
      <c r="D250" s="5">
        <v>6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</row>
    <row r="251" spans="1:54" ht="15.75" x14ac:dyDescent="0.25">
      <c r="A251" s="4" t="s">
        <v>454</v>
      </c>
      <c r="B251" s="4" t="s">
        <v>455</v>
      </c>
      <c r="C251" s="5">
        <v>6</v>
      </c>
      <c r="D251" s="5">
        <v>6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</row>
    <row r="252" spans="1:54" ht="15.75" x14ac:dyDescent="0.25">
      <c r="A252" s="4" t="s">
        <v>456</v>
      </c>
      <c r="B252" s="4" t="s">
        <v>457</v>
      </c>
      <c r="C252" s="5">
        <v>6</v>
      </c>
      <c r="D252" s="5">
        <v>6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</row>
    <row r="253" spans="1:54" ht="15.75" x14ac:dyDescent="0.25">
      <c r="A253" s="4" t="s">
        <v>458</v>
      </c>
      <c r="B253" s="4" t="s">
        <v>459</v>
      </c>
      <c r="C253" s="5">
        <v>6</v>
      </c>
      <c r="D253" s="5">
        <v>6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</row>
    <row r="254" spans="1:54" ht="15.75" x14ac:dyDescent="0.25">
      <c r="A254" s="4" t="s">
        <v>460</v>
      </c>
      <c r="B254" s="4" t="s">
        <v>461</v>
      </c>
      <c r="C254" s="5">
        <v>6</v>
      </c>
      <c r="D254" s="5">
        <v>6</v>
      </c>
      <c r="E254" s="5">
        <v>0</v>
      </c>
      <c r="F254" s="5">
        <v>161.209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483.62599999999998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2740.5479999999998</v>
      </c>
      <c r="AJ254" s="5">
        <v>322.41699999999997</v>
      </c>
      <c r="AK254" s="5">
        <v>0</v>
      </c>
      <c r="AL254" s="5">
        <v>2579.3389999999999</v>
      </c>
      <c r="AM254" s="5">
        <v>322.41699999999997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</row>
    <row r="255" spans="1:54" ht="15.75" x14ac:dyDescent="0.25">
      <c r="A255" s="4" t="s">
        <v>462</v>
      </c>
      <c r="B255" s="4" t="s">
        <v>463</v>
      </c>
      <c r="C255" s="5">
        <v>6</v>
      </c>
      <c r="D255" s="5">
        <v>6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</row>
    <row r="256" spans="1:54" ht="15.75" x14ac:dyDescent="0.25">
      <c r="A256" s="4" t="s">
        <v>420</v>
      </c>
      <c r="B256" s="4" t="s">
        <v>464</v>
      </c>
      <c r="C256" s="5">
        <v>6</v>
      </c>
      <c r="D256" s="5">
        <v>6</v>
      </c>
      <c r="E256" s="5">
        <v>0</v>
      </c>
      <c r="F256" s="5">
        <v>0</v>
      </c>
      <c r="G256" s="5">
        <v>0</v>
      </c>
      <c r="H256" s="5">
        <v>0</v>
      </c>
      <c r="I256" s="5">
        <v>6.0000000000000001E-3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3.5999999999999997E-2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4.1000000000000002E-2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</row>
    <row r="257" spans="1:54" ht="15.75" x14ac:dyDescent="0.25">
      <c r="A257" s="4" t="s">
        <v>422</v>
      </c>
      <c r="B257" s="4" t="s">
        <v>465</v>
      </c>
      <c r="C257" s="5">
        <v>6</v>
      </c>
      <c r="D257" s="5">
        <v>6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</row>
    <row r="258" spans="1:54" ht="15.75" x14ac:dyDescent="0.25">
      <c r="A258" s="4" t="s">
        <v>424</v>
      </c>
      <c r="B258" s="4" t="s">
        <v>466</v>
      </c>
      <c r="C258" s="5">
        <v>6</v>
      </c>
      <c r="D258" s="5">
        <v>6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</row>
    <row r="259" spans="1:54" ht="15.75" x14ac:dyDescent="0.25">
      <c r="A259" s="4" t="s">
        <v>426</v>
      </c>
      <c r="B259" s="4" t="s">
        <v>467</v>
      </c>
      <c r="C259" s="5">
        <v>6</v>
      </c>
      <c r="D259" s="5">
        <v>6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</row>
    <row r="260" spans="1:54" ht="15.75" x14ac:dyDescent="0.25">
      <c r="A260" s="4" t="s">
        <v>428</v>
      </c>
      <c r="B260" s="4" t="s">
        <v>468</v>
      </c>
      <c r="C260" s="5">
        <v>6</v>
      </c>
      <c r="D260" s="5">
        <v>6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</row>
    <row r="261" spans="1:54" ht="15.75" x14ac:dyDescent="0.25">
      <c r="A261" s="4" t="s">
        <v>430</v>
      </c>
      <c r="B261" s="4" t="s">
        <v>469</v>
      </c>
      <c r="C261" s="5">
        <v>6</v>
      </c>
      <c r="D261" s="5">
        <v>6</v>
      </c>
      <c r="E261" s="5">
        <v>7.9000000000000001E-2</v>
      </c>
      <c r="F261" s="5">
        <v>0</v>
      </c>
      <c r="G261" s="5">
        <v>0</v>
      </c>
      <c r="H261" s="5">
        <v>0</v>
      </c>
      <c r="I261" s="5">
        <v>0.107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0.53700000000000003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1.377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</row>
    <row r="262" spans="1:54" ht="15.75" x14ac:dyDescent="0.25">
      <c r="A262" s="4" t="s">
        <v>432</v>
      </c>
      <c r="B262" s="4" t="s">
        <v>470</v>
      </c>
      <c r="C262" s="5">
        <v>6</v>
      </c>
      <c r="D262" s="5">
        <v>6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</row>
    <row r="263" spans="1:54" ht="15.75" x14ac:dyDescent="0.25">
      <c r="A263" s="4" t="s">
        <v>434</v>
      </c>
      <c r="B263" s="4" t="s">
        <v>471</v>
      </c>
      <c r="C263" s="5">
        <v>6</v>
      </c>
      <c r="D263" s="5">
        <v>6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</row>
    <row r="264" spans="1:54" ht="15.75" x14ac:dyDescent="0.25">
      <c r="A264" s="4" t="s">
        <v>436</v>
      </c>
      <c r="B264" s="4" t="s">
        <v>472</v>
      </c>
      <c r="C264" s="5">
        <v>6</v>
      </c>
      <c r="D264" s="5">
        <v>6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</row>
    <row r="265" spans="1:54" ht="15.75" x14ac:dyDescent="0.25">
      <c r="A265" s="4" t="s">
        <v>438</v>
      </c>
      <c r="B265" s="4" t="s">
        <v>473</v>
      </c>
      <c r="C265" s="5">
        <v>6</v>
      </c>
      <c r="D265" s="5">
        <v>6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</row>
    <row r="266" spans="1:54" ht="15.75" x14ac:dyDescent="0.25">
      <c r="A266" s="4" t="s">
        <v>440</v>
      </c>
      <c r="B266" s="4" t="s">
        <v>474</v>
      </c>
      <c r="C266" s="5">
        <v>6</v>
      </c>
      <c r="D266" s="5">
        <v>6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</row>
    <row r="267" spans="1:54" ht="15.75" x14ac:dyDescent="0.25">
      <c r="A267" s="4" t="s">
        <v>442</v>
      </c>
      <c r="B267" s="4" t="s">
        <v>475</v>
      </c>
      <c r="C267" s="5">
        <v>6</v>
      </c>
      <c r="D267" s="5">
        <v>6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</row>
    <row r="268" spans="1:54" ht="15.75" x14ac:dyDescent="0.25">
      <c r="A268" s="4" t="s">
        <v>444</v>
      </c>
      <c r="B268" s="4" t="s">
        <v>476</v>
      </c>
      <c r="C268" s="5">
        <v>6</v>
      </c>
      <c r="D268" s="5">
        <v>6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</row>
    <row r="269" spans="1:54" ht="15.75" x14ac:dyDescent="0.25">
      <c r="A269" s="4" t="s">
        <v>446</v>
      </c>
      <c r="B269" s="4" t="s">
        <v>477</v>
      </c>
      <c r="C269" s="5">
        <v>6</v>
      </c>
      <c r="D269" s="5">
        <v>6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</row>
    <row r="270" spans="1:54" ht="15.75" x14ac:dyDescent="0.25">
      <c r="A270" s="4" t="s">
        <v>448</v>
      </c>
      <c r="B270" s="4" t="s">
        <v>478</v>
      </c>
      <c r="C270" s="5">
        <v>6</v>
      </c>
      <c r="D270" s="5">
        <v>6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</row>
    <row r="271" spans="1:54" ht="15.75" x14ac:dyDescent="0.25">
      <c r="A271" s="4" t="s">
        <v>450</v>
      </c>
      <c r="B271" s="4" t="s">
        <v>479</v>
      </c>
      <c r="C271" s="5">
        <v>6</v>
      </c>
      <c r="D271" s="5">
        <v>6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</row>
    <row r="272" spans="1:54" ht="15.75" x14ac:dyDescent="0.25">
      <c r="A272" s="4" t="s">
        <v>452</v>
      </c>
      <c r="B272" s="4" t="s">
        <v>480</v>
      </c>
      <c r="C272" s="5">
        <v>6</v>
      </c>
      <c r="D272" s="5">
        <v>6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0</v>
      </c>
      <c r="BA272" s="5">
        <v>0</v>
      </c>
      <c r="BB272" s="5">
        <v>0</v>
      </c>
    </row>
    <row r="273" spans="1:54" ht="15.75" x14ac:dyDescent="0.25">
      <c r="A273" s="4" t="s">
        <v>454</v>
      </c>
      <c r="B273" s="4" t="s">
        <v>481</v>
      </c>
      <c r="C273" s="5">
        <v>6</v>
      </c>
      <c r="D273" s="5">
        <v>6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0</v>
      </c>
    </row>
    <row r="274" spans="1:54" ht="15.75" x14ac:dyDescent="0.25">
      <c r="A274" s="4" t="s">
        <v>456</v>
      </c>
      <c r="B274" s="4" t="s">
        <v>482</v>
      </c>
      <c r="C274" s="5">
        <v>6</v>
      </c>
      <c r="D274" s="5">
        <v>6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0</v>
      </c>
    </row>
    <row r="275" spans="1:54" ht="15.75" x14ac:dyDescent="0.25">
      <c r="A275" s="4" t="s">
        <v>458</v>
      </c>
      <c r="B275" s="4" t="s">
        <v>483</v>
      </c>
      <c r="C275" s="5">
        <v>6</v>
      </c>
      <c r="D275" s="5">
        <v>6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0</v>
      </c>
    </row>
    <row r="276" spans="1:54" ht="15.75" x14ac:dyDescent="0.25">
      <c r="A276" s="4" t="s">
        <v>460</v>
      </c>
      <c r="B276" s="4" t="s">
        <v>484</v>
      </c>
      <c r="C276" s="5">
        <v>6</v>
      </c>
      <c r="D276" s="5">
        <v>6</v>
      </c>
      <c r="E276" s="5">
        <v>10720.429</v>
      </c>
      <c r="F276" s="5">
        <v>1715.8009999999999</v>
      </c>
      <c r="G276" s="5">
        <v>2010.5350000000001</v>
      </c>
      <c r="H276" s="5">
        <v>0</v>
      </c>
      <c r="I276" s="5">
        <v>318.58100000000002</v>
      </c>
      <c r="J276" s="5">
        <v>1803.768</v>
      </c>
      <c r="K276" s="5">
        <v>11119.138999999999</v>
      </c>
      <c r="L276" s="5">
        <v>2082.6779999999999</v>
      </c>
      <c r="M276" s="5">
        <v>0</v>
      </c>
      <c r="N276" s="5">
        <v>6437.8770000000004</v>
      </c>
      <c r="O276" s="5">
        <v>13612.968999999999</v>
      </c>
      <c r="P276" s="5">
        <v>6268.2730000000001</v>
      </c>
      <c r="Q276" s="5">
        <v>0</v>
      </c>
      <c r="R276" s="5">
        <v>0</v>
      </c>
      <c r="S276" s="5">
        <v>4.0000000000000001E-3</v>
      </c>
      <c r="T276" s="5">
        <v>0</v>
      </c>
      <c r="U276" s="5">
        <v>0</v>
      </c>
      <c r="V276" s="5">
        <v>404.96899999999999</v>
      </c>
      <c r="W276" s="5">
        <v>0</v>
      </c>
      <c r="X276" s="5">
        <v>0</v>
      </c>
      <c r="Y276" s="5">
        <v>0</v>
      </c>
      <c r="Z276" s="5">
        <v>175.208</v>
      </c>
      <c r="AA276" s="5">
        <v>606.86800000000005</v>
      </c>
      <c r="AB276" s="5">
        <v>0</v>
      </c>
      <c r="AC276" s="5">
        <v>3093.0909999999999</v>
      </c>
      <c r="AD276" s="5">
        <v>0</v>
      </c>
      <c r="AE276" s="5">
        <v>1457.1610000000001</v>
      </c>
      <c r="AF276" s="5">
        <v>0</v>
      </c>
      <c r="AG276" s="5">
        <v>191.86</v>
      </c>
      <c r="AH276" s="5">
        <v>0</v>
      </c>
      <c r="AI276" s="5">
        <v>6991.2709999999997</v>
      </c>
      <c r="AJ276" s="5">
        <v>19.332999999999998</v>
      </c>
      <c r="AK276" s="5">
        <v>0</v>
      </c>
      <c r="AL276" s="5">
        <v>19868.202000000001</v>
      </c>
      <c r="AM276" s="5">
        <v>32.978999999999999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2.69</v>
      </c>
      <c r="AW276" s="5">
        <v>0</v>
      </c>
      <c r="AX276" s="5">
        <v>0.47299999999999998</v>
      </c>
      <c r="AY276" s="5">
        <v>0</v>
      </c>
      <c r="AZ276" s="5">
        <v>0.216</v>
      </c>
      <c r="BA276" s="5">
        <v>0</v>
      </c>
      <c r="BB276" s="5">
        <v>0</v>
      </c>
    </row>
    <row r="277" spans="1:54" ht="15.75" x14ac:dyDescent="0.25">
      <c r="A277" s="4" t="s">
        <v>462</v>
      </c>
      <c r="B277" s="4" t="s">
        <v>485</v>
      </c>
      <c r="C277" s="5">
        <v>6</v>
      </c>
      <c r="D277" s="5">
        <v>6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</row>
    <row r="278" spans="1:54" ht="15.75" x14ac:dyDescent="0.25">
      <c r="A278" s="4" t="s">
        <v>486</v>
      </c>
      <c r="B278" s="4" t="s">
        <v>487</v>
      </c>
      <c r="C278" s="5">
        <v>5</v>
      </c>
      <c r="D278" s="5">
        <v>5</v>
      </c>
      <c r="E278" s="5">
        <v>146882.454</v>
      </c>
      <c r="F278" s="5">
        <v>0</v>
      </c>
      <c r="G278" s="5">
        <v>32013.713</v>
      </c>
      <c r="H278" s="5">
        <v>2399.5419999999999</v>
      </c>
      <c r="I278" s="5">
        <v>0</v>
      </c>
      <c r="J278" s="5">
        <v>43520.196000000004</v>
      </c>
      <c r="K278" s="5">
        <v>357463.32299999997</v>
      </c>
      <c r="L278" s="5">
        <v>40109.004999999997</v>
      </c>
      <c r="M278" s="5">
        <v>14627.293</v>
      </c>
      <c r="N278" s="5">
        <v>87533.53</v>
      </c>
      <c r="O278" s="5">
        <v>375944.36200000002</v>
      </c>
      <c r="P278" s="5">
        <v>155706.65100000001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11.432</v>
      </c>
      <c r="Y278" s="5">
        <v>1843.213</v>
      </c>
      <c r="Z278" s="5">
        <v>0</v>
      </c>
      <c r="AA278" s="5">
        <v>3294.4650000000001</v>
      </c>
      <c r="AB278" s="5">
        <v>0</v>
      </c>
      <c r="AC278" s="5">
        <v>63075.097000000002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127416.697</v>
      </c>
      <c r="AJ278" s="5">
        <v>14597.831</v>
      </c>
      <c r="AK278" s="5">
        <v>649.52800000000002</v>
      </c>
      <c r="AL278" s="5">
        <v>788089.56299999997</v>
      </c>
      <c r="AM278" s="5">
        <v>27013.135999999999</v>
      </c>
      <c r="AN278" s="5">
        <v>206.08199999999999</v>
      </c>
      <c r="AO278" s="5">
        <v>299.95999999999998</v>
      </c>
      <c r="AP278" s="5">
        <v>393.39</v>
      </c>
      <c r="AQ278" s="5">
        <v>0</v>
      </c>
      <c r="AR278" s="5">
        <v>1335.6020000000001</v>
      </c>
      <c r="AS278" s="5">
        <v>283.17500000000001</v>
      </c>
      <c r="AT278" s="5">
        <v>924.23199999999997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0</v>
      </c>
      <c r="BA278" s="5">
        <v>0</v>
      </c>
      <c r="BB278" s="5">
        <v>0</v>
      </c>
    </row>
    <row r="279" spans="1:54" ht="15.75" x14ac:dyDescent="0.25">
      <c r="A279" s="4" t="s">
        <v>488</v>
      </c>
      <c r="B279" s="4" t="s">
        <v>489</v>
      </c>
      <c r="C279" s="5">
        <v>5</v>
      </c>
      <c r="D279" s="5">
        <v>5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</row>
    <row r="280" spans="1:54" ht="15.75" x14ac:dyDescent="0.25">
      <c r="A280" s="4" t="s">
        <v>490</v>
      </c>
      <c r="B280" s="4" t="s">
        <v>491</v>
      </c>
      <c r="C280" s="5">
        <v>5</v>
      </c>
      <c r="D280" s="5">
        <v>5</v>
      </c>
      <c r="E280" s="5">
        <v>15507.194</v>
      </c>
      <c r="F280" s="5">
        <v>3399.799</v>
      </c>
      <c r="G280" s="5">
        <v>5447.1440000000002</v>
      </c>
      <c r="H280" s="5">
        <v>0</v>
      </c>
      <c r="I280" s="5">
        <v>979.51599999999996</v>
      </c>
      <c r="J280" s="5">
        <v>3038.0680000000002</v>
      </c>
      <c r="K280" s="5">
        <v>25095.401000000002</v>
      </c>
      <c r="L280" s="5">
        <v>1940.6020000000001</v>
      </c>
      <c r="M280" s="5">
        <v>0</v>
      </c>
      <c r="N280" s="5">
        <v>11212.228999999999</v>
      </c>
      <c r="O280" s="5">
        <v>25395.202000000001</v>
      </c>
      <c r="P280" s="5">
        <v>12400.449000000001</v>
      </c>
      <c r="Q280" s="5">
        <v>0</v>
      </c>
      <c r="R280" s="5">
        <v>0</v>
      </c>
      <c r="S280" s="5">
        <v>168.92</v>
      </c>
      <c r="T280" s="5">
        <v>0</v>
      </c>
      <c r="U280" s="5">
        <v>2.7890000000000001</v>
      </c>
      <c r="V280" s="5">
        <v>0</v>
      </c>
      <c r="W280" s="5">
        <v>0</v>
      </c>
      <c r="X280" s="5">
        <v>0</v>
      </c>
      <c r="Y280" s="5">
        <v>0</v>
      </c>
      <c r="Z280" s="5">
        <v>192.64500000000001</v>
      </c>
      <c r="AA280" s="5">
        <v>638.98800000000006</v>
      </c>
      <c r="AB280" s="5">
        <v>0</v>
      </c>
      <c r="AC280" s="5">
        <v>4600.2969999999996</v>
      </c>
      <c r="AD280" s="5">
        <v>0</v>
      </c>
      <c r="AE280" s="5">
        <v>1929.1559999999999</v>
      </c>
      <c r="AF280" s="5">
        <v>0</v>
      </c>
      <c r="AG280" s="5">
        <v>328.11099999999999</v>
      </c>
      <c r="AH280" s="5">
        <v>0</v>
      </c>
      <c r="AI280" s="5">
        <v>13169.844999999999</v>
      </c>
      <c r="AJ280" s="5">
        <v>0</v>
      </c>
      <c r="AK280" s="5">
        <v>0</v>
      </c>
      <c r="AL280" s="5">
        <v>33019.421000000002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</row>
    <row r="281" spans="1:54" ht="15.75" x14ac:dyDescent="0.25">
      <c r="A281" s="4" t="s">
        <v>492</v>
      </c>
      <c r="B281" s="4" t="s">
        <v>493</v>
      </c>
      <c r="C281" s="5">
        <v>5</v>
      </c>
      <c r="D281" s="5">
        <v>5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</row>
    <row r="282" spans="1:54" ht="15.75" x14ac:dyDescent="0.25">
      <c r="A282" s="4" t="s">
        <v>494</v>
      </c>
      <c r="B282" s="4" t="s">
        <v>495</v>
      </c>
      <c r="C282" s="5">
        <v>5</v>
      </c>
      <c r="D282" s="5">
        <v>5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</row>
    <row r="283" spans="1:54" ht="15.75" x14ac:dyDescent="0.25">
      <c r="A283" s="4" t="s">
        <v>496</v>
      </c>
      <c r="B283" s="4" t="s">
        <v>497</v>
      </c>
      <c r="C283" s="5">
        <v>5</v>
      </c>
      <c r="D283" s="5">
        <v>5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</row>
    <row r="284" spans="1:54" ht="15.75" x14ac:dyDescent="0.25">
      <c r="A284" s="4" t="s">
        <v>498</v>
      </c>
      <c r="B284" s="4" t="s">
        <v>499</v>
      </c>
      <c r="C284" s="5">
        <v>5</v>
      </c>
      <c r="D284" s="5">
        <v>5</v>
      </c>
      <c r="E284" s="5">
        <v>39232.394999999997</v>
      </c>
      <c r="F284" s="5">
        <v>9800.3050000000003</v>
      </c>
      <c r="G284" s="5">
        <v>17256.600999999999</v>
      </c>
      <c r="H284" s="5">
        <v>0</v>
      </c>
      <c r="I284" s="5">
        <v>2926.741</v>
      </c>
      <c r="J284" s="5">
        <v>7023.5280000000002</v>
      </c>
      <c r="K284" s="5">
        <v>67280.812000000005</v>
      </c>
      <c r="L284" s="5">
        <v>5764.3040000000001</v>
      </c>
      <c r="M284" s="5">
        <v>0</v>
      </c>
      <c r="N284" s="5">
        <v>33424.642</v>
      </c>
      <c r="O284" s="5">
        <v>62820.875999999997</v>
      </c>
      <c r="P284" s="5">
        <v>39071.523000000001</v>
      </c>
      <c r="Q284" s="5">
        <v>0</v>
      </c>
      <c r="R284" s="5">
        <v>0</v>
      </c>
      <c r="S284" s="5">
        <v>554.48699999999997</v>
      </c>
      <c r="T284" s="5">
        <v>0</v>
      </c>
      <c r="U284" s="5">
        <v>4.9870000000000001</v>
      </c>
      <c r="V284" s="5">
        <v>0</v>
      </c>
      <c r="W284" s="5">
        <v>0</v>
      </c>
      <c r="X284" s="5">
        <v>0</v>
      </c>
      <c r="Y284" s="5">
        <v>0</v>
      </c>
      <c r="Z284" s="5">
        <v>415.44799999999998</v>
      </c>
      <c r="AA284" s="5">
        <v>1142.627</v>
      </c>
      <c r="AB284" s="5">
        <v>0</v>
      </c>
      <c r="AC284" s="5">
        <v>9242.4549999999999</v>
      </c>
      <c r="AD284" s="5">
        <v>0</v>
      </c>
      <c r="AE284" s="5">
        <v>4078.1370000000002</v>
      </c>
      <c r="AF284" s="5">
        <v>0</v>
      </c>
      <c r="AG284" s="5">
        <v>705.28399999999999</v>
      </c>
      <c r="AH284" s="5">
        <v>0</v>
      </c>
      <c r="AI284" s="5">
        <v>26722.026999999998</v>
      </c>
      <c r="AJ284" s="5">
        <v>0</v>
      </c>
      <c r="AK284" s="5">
        <v>0</v>
      </c>
      <c r="AL284" s="5">
        <v>84731.100999999995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</row>
    <row r="285" spans="1:54" ht="15.75" x14ac:dyDescent="0.25">
      <c r="A285" s="4" t="s">
        <v>500</v>
      </c>
      <c r="B285" s="4" t="s">
        <v>501</v>
      </c>
      <c r="C285" s="5">
        <v>5</v>
      </c>
      <c r="D285" s="5">
        <v>5</v>
      </c>
      <c r="E285" s="5">
        <v>71366.491999999998</v>
      </c>
      <c r="F285" s="5">
        <v>16760.218000000001</v>
      </c>
      <c r="G285" s="5">
        <v>28477.491999999998</v>
      </c>
      <c r="H285" s="5">
        <v>14126.115</v>
      </c>
      <c r="I285" s="5">
        <v>5102.8519999999999</v>
      </c>
      <c r="J285" s="5">
        <v>15565.065000000001</v>
      </c>
      <c r="K285" s="5">
        <v>126557.565</v>
      </c>
      <c r="L285" s="5">
        <v>9730.143</v>
      </c>
      <c r="M285" s="5">
        <v>0</v>
      </c>
      <c r="N285" s="5">
        <v>56516.591</v>
      </c>
      <c r="O285" s="5">
        <v>138658.90100000001</v>
      </c>
      <c r="P285" s="5">
        <v>64476.237000000001</v>
      </c>
      <c r="Q285" s="5">
        <v>0</v>
      </c>
      <c r="R285" s="5">
        <v>0</v>
      </c>
      <c r="S285" s="5">
        <v>890.70899999999995</v>
      </c>
      <c r="T285" s="5">
        <v>0</v>
      </c>
      <c r="U285" s="5">
        <v>11.461</v>
      </c>
      <c r="V285" s="5">
        <v>0</v>
      </c>
      <c r="W285" s="5">
        <v>0</v>
      </c>
      <c r="X285" s="5">
        <v>0</v>
      </c>
      <c r="Y285" s="5">
        <v>0</v>
      </c>
      <c r="Z285" s="5">
        <v>791.68299999999999</v>
      </c>
      <c r="AA285" s="5">
        <v>2724.2109999999998</v>
      </c>
      <c r="AB285" s="5">
        <v>0</v>
      </c>
      <c r="AC285" s="5">
        <v>19298.171999999999</v>
      </c>
      <c r="AD285" s="5">
        <v>0</v>
      </c>
      <c r="AE285" s="5">
        <v>8239.6810000000005</v>
      </c>
      <c r="AF285" s="5">
        <v>0</v>
      </c>
      <c r="AG285" s="5">
        <v>1348.3879999999999</v>
      </c>
      <c r="AH285" s="5">
        <v>0</v>
      </c>
      <c r="AI285" s="5">
        <v>55279.18</v>
      </c>
      <c r="AJ285" s="5">
        <v>0</v>
      </c>
      <c r="AK285" s="5">
        <v>0</v>
      </c>
      <c r="AL285" s="5">
        <v>145215.98499999999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</row>
    <row r="286" spans="1:54" ht="15.75" x14ac:dyDescent="0.25">
      <c r="A286" s="4" t="s">
        <v>502</v>
      </c>
      <c r="B286" s="4" t="s">
        <v>503</v>
      </c>
      <c r="C286" s="5">
        <v>5</v>
      </c>
      <c r="D286" s="5">
        <v>5</v>
      </c>
      <c r="E286" s="5">
        <v>251.67699999999999</v>
      </c>
      <c r="F286" s="5">
        <v>0</v>
      </c>
      <c r="G286" s="5">
        <v>111.18300000000001</v>
      </c>
      <c r="H286" s="5">
        <v>0</v>
      </c>
      <c r="I286" s="5">
        <v>0</v>
      </c>
      <c r="J286" s="5">
        <v>63.063000000000002</v>
      </c>
      <c r="K286" s="5">
        <v>880.29399999999998</v>
      </c>
      <c r="L286" s="5">
        <v>155.93799999999999</v>
      </c>
      <c r="M286" s="5">
        <v>0</v>
      </c>
      <c r="N286" s="5">
        <v>358.72300000000001</v>
      </c>
      <c r="O286" s="5">
        <v>1764.54</v>
      </c>
      <c r="P286" s="5">
        <v>69.668999999999997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45.896999999999998</v>
      </c>
      <c r="AF286" s="5">
        <v>0</v>
      </c>
      <c r="AG286" s="5">
        <v>0</v>
      </c>
      <c r="AH286" s="5">
        <v>0</v>
      </c>
      <c r="AI286" s="5">
        <v>110.851</v>
      </c>
      <c r="AJ286" s="5">
        <v>0</v>
      </c>
      <c r="AK286" s="5">
        <v>0</v>
      </c>
      <c r="AL286" s="5">
        <v>1092.453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</row>
    <row r="287" spans="1:54" ht="15.75" x14ac:dyDescent="0.25">
      <c r="A287" s="4" t="s">
        <v>504</v>
      </c>
      <c r="B287" s="4" t="s">
        <v>505</v>
      </c>
      <c r="C287" s="5">
        <v>5</v>
      </c>
      <c r="D287" s="5">
        <v>5</v>
      </c>
      <c r="E287" s="5">
        <v>35246.695</v>
      </c>
      <c r="F287" s="5">
        <v>7714.8689999999997</v>
      </c>
      <c r="G287" s="5">
        <v>12360.732</v>
      </c>
      <c r="H287" s="5">
        <v>2954.538</v>
      </c>
      <c r="I287" s="5">
        <v>2222.7310000000002</v>
      </c>
      <c r="J287" s="5">
        <v>6894.0249999999996</v>
      </c>
      <c r="K287" s="5">
        <v>56946.822999999997</v>
      </c>
      <c r="L287" s="5">
        <v>4403.6400000000003</v>
      </c>
      <c r="M287" s="5">
        <v>0</v>
      </c>
      <c r="N287" s="5">
        <v>25516.451000000001</v>
      </c>
      <c r="O287" s="5">
        <v>57760.461000000003</v>
      </c>
      <c r="P287" s="5">
        <v>28226.986000000001</v>
      </c>
      <c r="Q287" s="5">
        <v>0</v>
      </c>
      <c r="R287" s="5">
        <v>0</v>
      </c>
      <c r="S287" s="5">
        <v>383.31700000000001</v>
      </c>
      <c r="T287" s="5">
        <v>0</v>
      </c>
      <c r="U287" s="5">
        <v>6.3289999999999997</v>
      </c>
      <c r="V287" s="5">
        <v>0</v>
      </c>
      <c r="W287" s="5">
        <v>0</v>
      </c>
      <c r="X287" s="5">
        <v>0</v>
      </c>
      <c r="Y287" s="5">
        <v>0</v>
      </c>
      <c r="Z287" s="5">
        <v>437.15300000000002</v>
      </c>
      <c r="AA287" s="5">
        <v>1450</v>
      </c>
      <c r="AB287" s="5">
        <v>0</v>
      </c>
      <c r="AC287" s="5">
        <v>10439.057000000001</v>
      </c>
      <c r="AD287" s="5">
        <v>0</v>
      </c>
      <c r="AE287" s="5">
        <v>4377.6679999999997</v>
      </c>
      <c r="AF287" s="5">
        <v>0</v>
      </c>
      <c r="AG287" s="5">
        <v>744.55399999999997</v>
      </c>
      <c r="AH287" s="5">
        <v>0</v>
      </c>
      <c r="AI287" s="5">
        <v>29885.190999999999</v>
      </c>
      <c r="AJ287" s="5">
        <v>0</v>
      </c>
      <c r="AK287" s="5">
        <v>0</v>
      </c>
      <c r="AL287" s="5">
        <v>74993.282999999996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</row>
    <row r="288" spans="1:54" ht="15.75" x14ac:dyDescent="0.25">
      <c r="A288" s="4" t="s">
        <v>506</v>
      </c>
      <c r="B288" s="4" t="s">
        <v>507</v>
      </c>
      <c r="C288" s="5">
        <v>5</v>
      </c>
      <c r="D288" s="5">
        <v>5</v>
      </c>
      <c r="E288" s="5">
        <v>16341.999</v>
      </c>
      <c r="F288" s="5">
        <v>3528.2750000000001</v>
      </c>
      <c r="G288" s="5">
        <v>5652.9880000000003</v>
      </c>
      <c r="H288" s="5">
        <v>824.83799999999997</v>
      </c>
      <c r="I288" s="5">
        <v>1016.5309999999999</v>
      </c>
      <c r="J288" s="5">
        <v>3152.875</v>
      </c>
      <c r="K288" s="5">
        <v>26530.906999999999</v>
      </c>
      <c r="L288" s="5">
        <v>2013.9359999999999</v>
      </c>
      <c r="M288" s="5">
        <v>0</v>
      </c>
      <c r="N288" s="5">
        <v>11886.753000000001</v>
      </c>
      <c r="O288" s="5">
        <v>29545.57</v>
      </c>
      <c r="P288" s="5">
        <v>13607.951999999999</v>
      </c>
      <c r="Q288" s="5">
        <v>0</v>
      </c>
      <c r="R288" s="5">
        <v>0</v>
      </c>
      <c r="S288" s="5">
        <v>175.304</v>
      </c>
      <c r="T288" s="5">
        <v>0</v>
      </c>
      <c r="U288" s="5">
        <v>4.3310000000000004</v>
      </c>
      <c r="V288" s="5">
        <v>0</v>
      </c>
      <c r="W288" s="5">
        <v>0</v>
      </c>
      <c r="X288" s="5">
        <v>0</v>
      </c>
      <c r="Y288" s="5">
        <v>0</v>
      </c>
      <c r="Z288" s="5">
        <v>199.92500000000001</v>
      </c>
      <c r="AA288" s="5">
        <v>663.13499999999999</v>
      </c>
      <c r="AB288" s="5">
        <v>0</v>
      </c>
      <c r="AC288" s="5">
        <v>4774.1400000000003</v>
      </c>
      <c r="AD288" s="5">
        <v>0</v>
      </c>
      <c r="AE288" s="5">
        <v>2002.058</v>
      </c>
      <c r="AF288" s="5">
        <v>0</v>
      </c>
      <c r="AG288" s="5">
        <v>340.51</v>
      </c>
      <c r="AH288" s="5">
        <v>0</v>
      </c>
      <c r="AI288" s="5">
        <v>14154.69</v>
      </c>
      <c r="AJ288" s="5">
        <v>0</v>
      </c>
      <c r="AK288" s="5">
        <v>0</v>
      </c>
      <c r="AL288" s="5">
        <v>34826.228000000003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</row>
    <row r="289" spans="1:54" ht="15.75" x14ac:dyDescent="0.25">
      <c r="A289" s="4" t="s">
        <v>508</v>
      </c>
      <c r="B289" s="4" t="s">
        <v>509</v>
      </c>
      <c r="C289" s="5">
        <v>5</v>
      </c>
      <c r="D289" s="5">
        <v>5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</row>
    <row r="290" spans="1:54" ht="15.75" x14ac:dyDescent="0.25">
      <c r="A290" s="4" t="s">
        <v>510</v>
      </c>
      <c r="B290" s="4" t="s">
        <v>511</v>
      </c>
      <c r="C290" s="5">
        <v>5</v>
      </c>
      <c r="D290" s="5">
        <v>5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</row>
    <row r="291" spans="1:54" ht="15.75" x14ac:dyDescent="0.25">
      <c r="A291" s="4" t="s">
        <v>512</v>
      </c>
      <c r="B291" s="4" t="s">
        <v>513</v>
      </c>
      <c r="C291" s="5">
        <v>5</v>
      </c>
      <c r="D291" s="5">
        <v>5</v>
      </c>
      <c r="E291" s="5">
        <v>76703.320999999996</v>
      </c>
      <c r="F291" s="5">
        <v>11750.458000000001</v>
      </c>
      <c r="G291" s="5">
        <v>20034.182000000001</v>
      </c>
      <c r="H291" s="5">
        <v>0</v>
      </c>
      <c r="I291" s="5">
        <v>3196.759</v>
      </c>
      <c r="J291" s="5">
        <v>11819.208000000001</v>
      </c>
      <c r="K291" s="5">
        <v>82412.320000000007</v>
      </c>
      <c r="L291" s="5">
        <v>8830.0650000000005</v>
      </c>
      <c r="M291" s="5">
        <v>0</v>
      </c>
      <c r="N291" s="5">
        <v>40154.661999999997</v>
      </c>
      <c r="O291" s="5">
        <v>89356.384999999995</v>
      </c>
      <c r="P291" s="5">
        <v>43499.735000000001</v>
      </c>
      <c r="Q291" s="5">
        <v>0</v>
      </c>
      <c r="R291" s="5">
        <v>0</v>
      </c>
      <c r="S291" s="5">
        <v>685.322</v>
      </c>
      <c r="T291" s="5">
        <v>0</v>
      </c>
      <c r="U291" s="5">
        <v>27.140999999999998</v>
      </c>
      <c r="V291" s="5">
        <v>0</v>
      </c>
      <c r="W291" s="5">
        <v>0</v>
      </c>
      <c r="X291" s="5">
        <v>0</v>
      </c>
      <c r="Y291" s="5">
        <v>0</v>
      </c>
      <c r="Z291" s="5">
        <v>1127.0519999999999</v>
      </c>
      <c r="AA291" s="5">
        <v>3160.1219999999998</v>
      </c>
      <c r="AB291" s="5">
        <v>0</v>
      </c>
      <c r="AC291" s="5">
        <v>23004.557000000001</v>
      </c>
      <c r="AD291" s="5">
        <v>0</v>
      </c>
      <c r="AE291" s="5">
        <v>11215.944</v>
      </c>
      <c r="AF291" s="5">
        <v>0</v>
      </c>
      <c r="AG291" s="5">
        <v>1953.5740000000001</v>
      </c>
      <c r="AH291" s="5">
        <v>0</v>
      </c>
      <c r="AI291" s="5">
        <v>61022.739000000001</v>
      </c>
      <c r="AJ291" s="5">
        <v>0</v>
      </c>
      <c r="AK291" s="5">
        <v>0</v>
      </c>
      <c r="AL291" s="5">
        <v>169119.70699999999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</row>
    <row r="292" spans="1:54" ht="15.75" x14ac:dyDescent="0.25">
      <c r="A292" s="4" t="s">
        <v>514</v>
      </c>
      <c r="B292" s="4" t="s">
        <v>515</v>
      </c>
      <c r="C292" s="5">
        <v>5</v>
      </c>
      <c r="D292" s="5">
        <v>5</v>
      </c>
      <c r="E292" s="5">
        <v>3011.6790000000001</v>
      </c>
      <c r="F292" s="5">
        <v>223.97800000000001</v>
      </c>
      <c r="G292" s="5">
        <v>427.85199999999998</v>
      </c>
      <c r="H292" s="5">
        <v>0</v>
      </c>
      <c r="I292" s="5">
        <v>30.811</v>
      </c>
      <c r="J292" s="5">
        <v>327.03300000000002</v>
      </c>
      <c r="K292" s="5">
        <v>1030.2249999999999</v>
      </c>
      <c r="L292" s="5">
        <v>212.06800000000001</v>
      </c>
      <c r="M292" s="5">
        <v>0</v>
      </c>
      <c r="N292" s="5">
        <v>779.197</v>
      </c>
      <c r="O292" s="5">
        <v>1885.4549999999999</v>
      </c>
      <c r="P292" s="5">
        <v>745.68700000000001</v>
      </c>
      <c r="Q292" s="5">
        <v>0</v>
      </c>
      <c r="R292" s="5">
        <v>0</v>
      </c>
      <c r="S292" s="5">
        <v>6.351</v>
      </c>
      <c r="T292" s="5">
        <v>0</v>
      </c>
      <c r="U292" s="5">
        <v>2.306</v>
      </c>
      <c r="V292" s="5">
        <v>0</v>
      </c>
      <c r="W292" s="5">
        <v>0</v>
      </c>
      <c r="X292" s="5">
        <v>0</v>
      </c>
      <c r="Y292" s="5">
        <v>0</v>
      </c>
      <c r="Z292" s="5">
        <v>65.581999999999994</v>
      </c>
      <c r="AA292" s="5">
        <v>147.03700000000001</v>
      </c>
      <c r="AB292" s="5">
        <v>0</v>
      </c>
      <c r="AC292" s="5">
        <v>1166.806</v>
      </c>
      <c r="AD292" s="5">
        <v>0</v>
      </c>
      <c r="AE292" s="5">
        <v>643.49800000000005</v>
      </c>
      <c r="AF292" s="5">
        <v>0</v>
      </c>
      <c r="AG292" s="5">
        <v>115.86199999999999</v>
      </c>
      <c r="AH292" s="5">
        <v>0</v>
      </c>
      <c r="AI292" s="5">
        <v>2754.2089999999998</v>
      </c>
      <c r="AJ292" s="5">
        <v>0</v>
      </c>
      <c r="AK292" s="5">
        <v>0</v>
      </c>
      <c r="AL292" s="5">
        <v>7527.1109999999999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</row>
    <row r="293" spans="1:54" ht="15.75" x14ac:dyDescent="0.25">
      <c r="A293" s="4" t="s">
        <v>516</v>
      </c>
      <c r="B293" s="4" t="s">
        <v>517</v>
      </c>
      <c r="C293" s="5">
        <v>5</v>
      </c>
      <c r="D293" s="5">
        <v>5</v>
      </c>
      <c r="E293" s="5">
        <v>5318.5559999999996</v>
      </c>
      <c r="F293" s="5">
        <v>1166.0409999999999</v>
      </c>
      <c r="G293" s="5">
        <v>1868.2260000000001</v>
      </c>
      <c r="H293" s="5">
        <v>0</v>
      </c>
      <c r="I293" s="5">
        <v>335.94799999999998</v>
      </c>
      <c r="J293" s="5">
        <v>1041.9770000000001</v>
      </c>
      <c r="K293" s="5">
        <v>8607.0560000000005</v>
      </c>
      <c r="L293" s="5">
        <v>665.57500000000005</v>
      </c>
      <c r="M293" s="5">
        <v>0</v>
      </c>
      <c r="N293" s="5">
        <v>3845.4969999999998</v>
      </c>
      <c r="O293" s="5">
        <v>8709.8799999999992</v>
      </c>
      <c r="P293" s="5">
        <v>4253.0249999999996</v>
      </c>
      <c r="Q293" s="5">
        <v>0</v>
      </c>
      <c r="R293" s="5">
        <v>0</v>
      </c>
      <c r="S293" s="5">
        <v>57.935000000000002</v>
      </c>
      <c r="T293" s="5">
        <v>0</v>
      </c>
      <c r="U293" s="5">
        <v>0.95699999999999996</v>
      </c>
      <c r="V293" s="5">
        <v>0</v>
      </c>
      <c r="W293" s="5">
        <v>0</v>
      </c>
      <c r="X293" s="5">
        <v>0</v>
      </c>
      <c r="Y293" s="5">
        <v>0</v>
      </c>
      <c r="Z293" s="5">
        <v>66.072000000000003</v>
      </c>
      <c r="AA293" s="5">
        <v>219.15600000000001</v>
      </c>
      <c r="AB293" s="5">
        <v>0</v>
      </c>
      <c r="AC293" s="5">
        <v>1577.78</v>
      </c>
      <c r="AD293" s="5">
        <v>0</v>
      </c>
      <c r="AE293" s="5">
        <v>661.649</v>
      </c>
      <c r="AF293" s="5">
        <v>0</v>
      </c>
      <c r="AG293" s="5">
        <v>112.533</v>
      </c>
      <c r="AH293" s="5">
        <v>0</v>
      </c>
      <c r="AI293" s="5">
        <v>4516.9070000000002</v>
      </c>
      <c r="AJ293" s="5">
        <v>0</v>
      </c>
      <c r="AK293" s="5">
        <v>0</v>
      </c>
      <c r="AL293" s="5">
        <v>11324.785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</row>
    <row r="294" spans="1:54" ht="15.75" x14ac:dyDescent="0.25">
      <c r="A294" s="4" t="s">
        <v>518</v>
      </c>
      <c r="B294" s="4" t="s">
        <v>519</v>
      </c>
      <c r="C294" s="5">
        <v>5</v>
      </c>
      <c r="D294" s="5">
        <v>5</v>
      </c>
      <c r="E294" s="5">
        <v>51963.381000000001</v>
      </c>
      <c r="F294" s="5">
        <v>966.56799999999998</v>
      </c>
      <c r="G294" s="5">
        <v>7.202</v>
      </c>
      <c r="H294" s="5">
        <v>0</v>
      </c>
      <c r="I294" s="5">
        <v>58.972999999999999</v>
      </c>
      <c r="J294" s="5">
        <v>2.1120000000000001</v>
      </c>
      <c r="K294" s="5">
        <v>6373.8029999999999</v>
      </c>
      <c r="L294" s="5">
        <v>571.23599999999999</v>
      </c>
      <c r="M294" s="5">
        <v>42214.455999999998</v>
      </c>
      <c r="N294" s="5">
        <v>896.56700000000001</v>
      </c>
      <c r="O294" s="5">
        <v>15011.562</v>
      </c>
      <c r="P294" s="5">
        <v>1030.921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319.95100000000002</v>
      </c>
      <c r="W294" s="5">
        <v>0</v>
      </c>
      <c r="X294" s="5">
        <v>0</v>
      </c>
      <c r="Y294" s="5">
        <v>26508.145</v>
      </c>
      <c r="Z294" s="5">
        <v>27.114999999999998</v>
      </c>
      <c r="AA294" s="5">
        <v>253.095</v>
      </c>
      <c r="AB294" s="5">
        <v>0</v>
      </c>
      <c r="AC294" s="5">
        <v>18275.913</v>
      </c>
      <c r="AD294" s="5">
        <v>0</v>
      </c>
      <c r="AE294" s="5">
        <v>7.18</v>
      </c>
      <c r="AF294" s="5">
        <v>0.46600000000000003</v>
      </c>
      <c r="AG294" s="5">
        <v>146.35499999999999</v>
      </c>
      <c r="AH294" s="5">
        <v>0</v>
      </c>
      <c r="AI294" s="5">
        <v>44357.684000000001</v>
      </c>
      <c r="AJ294" s="5">
        <v>2433.2460000000001</v>
      </c>
      <c r="AK294" s="5">
        <v>0</v>
      </c>
      <c r="AL294" s="5">
        <v>66106.138000000006</v>
      </c>
      <c r="AM294" s="5">
        <v>4162.4040000000005</v>
      </c>
      <c r="AN294" s="5">
        <v>0.43099999999999999</v>
      </c>
      <c r="AO294" s="5">
        <v>0</v>
      </c>
      <c r="AP294" s="5">
        <v>0</v>
      </c>
      <c r="AQ294" s="5">
        <v>0</v>
      </c>
      <c r="AR294" s="5">
        <v>0</v>
      </c>
      <c r="AS294" s="5">
        <v>4672.0349999999999</v>
      </c>
      <c r="AT294" s="5">
        <v>0</v>
      </c>
      <c r="AU294" s="5">
        <v>0</v>
      </c>
      <c r="AV294" s="5">
        <v>434.12700000000001</v>
      </c>
      <c r="AW294" s="5">
        <v>0</v>
      </c>
      <c r="AX294" s="5">
        <v>2.9870000000000001</v>
      </c>
      <c r="AY294" s="5">
        <v>0</v>
      </c>
      <c r="AZ294" s="5">
        <v>23.094000000000001</v>
      </c>
      <c r="BA294" s="5">
        <v>0</v>
      </c>
      <c r="BB294" s="5">
        <v>0</v>
      </c>
    </row>
    <row r="295" spans="1:54" ht="15.75" x14ac:dyDescent="0.25">
      <c r="A295" s="4" t="s">
        <v>520</v>
      </c>
      <c r="B295" s="4" t="s">
        <v>521</v>
      </c>
      <c r="C295" s="5">
        <v>5</v>
      </c>
      <c r="D295" s="5">
        <v>5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</row>
    <row r="296" spans="1:54" ht="15.75" x14ac:dyDescent="0.25">
      <c r="A296" s="4" t="s">
        <v>522</v>
      </c>
      <c r="B296" s="4" t="s">
        <v>523</v>
      </c>
      <c r="C296" s="5">
        <v>5</v>
      </c>
      <c r="D296" s="5">
        <v>5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</row>
    <row r="297" spans="1:54" ht="15.75" x14ac:dyDescent="0.25">
      <c r="A297" s="4" t="s">
        <v>524</v>
      </c>
      <c r="B297" s="4" t="s">
        <v>525</v>
      </c>
      <c r="C297" s="5">
        <v>5</v>
      </c>
      <c r="D297" s="5">
        <v>5</v>
      </c>
      <c r="E297" s="5">
        <v>8131.0969999999998</v>
      </c>
      <c r="F297" s="5">
        <v>1782.662</v>
      </c>
      <c r="G297" s="5">
        <v>2856.1750000000002</v>
      </c>
      <c r="H297" s="5">
        <v>0</v>
      </c>
      <c r="I297" s="5">
        <v>513.60299999999995</v>
      </c>
      <c r="J297" s="5">
        <v>1592.991</v>
      </c>
      <c r="K297" s="5">
        <v>13158.611999999999</v>
      </c>
      <c r="L297" s="5">
        <v>1017.542</v>
      </c>
      <c r="M297" s="5">
        <v>0</v>
      </c>
      <c r="N297" s="5">
        <v>5879.06</v>
      </c>
      <c r="O297" s="5">
        <v>13315.81</v>
      </c>
      <c r="P297" s="5">
        <v>6502.0959999999995</v>
      </c>
      <c r="Q297" s="5">
        <v>0</v>
      </c>
      <c r="R297" s="5">
        <v>0</v>
      </c>
      <c r="S297" s="5">
        <v>88.572000000000003</v>
      </c>
      <c r="T297" s="5">
        <v>0</v>
      </c>
      <c r="U297" s="5">
        <v>1.462</v>
      </c>
      <c r="V297" s="5">
        <v>0</v>
      </c>
      <c r="W297" s="5">
        <v>0</v>
      </c>
      <c r="X297" s="5">
        <v>0</v>
      </c>
      <c r="Y297" s="5">
        <v>0</v>
      </c>
      <c r="Z297" s="5">
        <v>101.012</v>
      </c>
      <c r="AA297" s="5">
        <v>335.04899999999998</v>
      </c>
      <c r="AB297" s="5">
        <v>0</v>
      </c>
      <c r="AC297" s="5">
        <v>2412.136</v>
      </c>
      <c r="AD297" s="5">
        <v>0</v>
      </c>
      <c r="AE297" s="5">
        <v>1011.5410000000001</v>
      </c>
      <c r="AF297" s="5">
        <v>0</v>
      </c>
      <c r="AG297" s="5">
        <v>172.04300000000001</v>
      </c>
      <c r="AH297" s="5">
        <v>0</v>
      </c>
      <c r="AI297" s="5">
        <v>6905.5230000000001</v>
      </c>
      <c r="AJ297" s="5">
        <v>0</v>
      </c>
      <c r="AK297" s="5">
        <v>0</v>
      </c>
      <c r="AL297" s="5">
        <v>17313.521000000001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</row>
    <row r="298" spans="1:54" ht="15.75" x14ac:dyDescent="0.25">
      <c r="A298" s="4" t="s">
        <v>526</v>
      </c>
      <c r="B298" s="4" t="s">
        <v>527</v>
      </c>
      <c r="C298" s="5">
        <v>5</v>
      </c>
      <c r="D298" s="5">
        <v>5</v>
      </c>
      <c r="E298" s="5">
        <v>10446.763000000001</v>
      </c>
      <c r="F298" s="5">
        <v>5.4420000000000002</v>
      </c>
      <c r="G298" s="5">
        <v>1.5860000000000001</v>
      </c>
      <c r="H298" s="5">
        <v>0</v>
      </c>
      <c r="I298" s="5">
        <v>0.161</v>
      </c>
      <c r="J298" s="5">
        <v>0.46500000000000002</v>
      </c>
      <c r="K298" s="5">
        <v>17.942</v>
      </c>
      <c r="L298" s="5">
        <v>22.411999999999999</v>
      </c>
      <c r="M298" s="5">
        <v>9294.1589999999997</v>
      </c>
      <c r="N298" s="5">
        <v>7.601</v>
      </c>
      <c r="O298" s="5">
        <v>359.15300000000002</v>
      </c>
      <c r="P298" s="5">
        <v>9.2609999999999992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1.363</v>
      </c>
      <c r="W298" s="5">
        <v>0</v>
      </c>
      <c r="X298" s="5">
        <v>0</v>
      </c>
      <c r="Y298" s="5">
        <v>5836.174</v>
      </c>
      <c r="Z298" s="5">
        <v>5.97</v>
      </c>
      <c r="AA298" s="5">
        <v>33.177999999999997</v>
      </c>
      <c r="AB298" s="5">
        <v>0</v>
      </c>
      <c r="AC298" s="5">
        <v>3561.2730000000001</v>
      </c>
      <c r="AD298" s="5">
        <v>0</v>
      </c>
      <c r="AE298" s="5">
        <v>1.581</v>
      </c>
      <c r="AF298" s="5">
        <v>0</v>
      </c>
      <c r="AG298" s="5">
        <v>0.91300000000000003</v>
      </c>
      <c r="AH298" s="5">
        <v>0</v>
      </c>
      <c r="AI298" s="5">
        <v>8575.2960000000003</v>
      </c>
      <c r="AJ298" s="5">
        <v>0</v>
      </c>
      <c r="AK298" s="5">
        <v>0</v>
      </c>
      <c r="AL298" s="5">
        <v>11272.344999999999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1028.6199999999999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</row>
    <row r="299" spans="1:54" ht="15.75" x14ac:dyDescent="0.25">
      <c r="A299" s="4" t="s">
        <v>528</v>
      </c>
      <c r="B299" s="4" t="s">
        <v>529</v>
      </c>
      <c r="C299" s="5">
        <v>5</v>
      </c>
      <c r="D299" s="5">
        <v>5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</row>
    <row r="300" spans="1:54" ht="15.75" x14ac:dyDescent="0.25">
      <c r="A300" s="4" t="s">
        <v>530</v>
      </c>
      <c r="B300" s="4" t="s">
        <v>531</v>
      </c>
      <c r="C300" s="5">
        <v>5</v>
      </c>
      <c r="D300" s="5">
        <v>5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</row>
    <row r="301" spans="1:54" ht="15.75" x14ac:dyDescent="0.25">
      <c r="A301" s="4" t="s">
        <v>532</v>
      </c>
      <c r="B301" s="4" t="s">
        <v>533</v>
      </c>
      <c r="C301" s="5">
        <v>5</v>
      </c>
      <c r="D301" s="5">
        <v>5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</v>
      </c>
      <c r="BB301" s="5">
        <v>0</v>
      </c>
    </row>
    <row r="302" spans="1:54" ht="15.75" x14ac:dyDescent="0.25">
      <c r="A302" s="4" t="s">
        <v>534</v>
      </c>
      <c r="B302" s="4" t="s">
        <v>535</v>
      </c>
      <c r="C302" s="5">
        <v>5</v>
      </c>
      <c r="D302" s="5">
        <v>5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</row>
    <row r="303" spans="1:54" ht="15.75" x14ac:dyDescent="0.25">
      <c r="A303" s="4" t="s">
        <v>536</v>
      </c>
      <c r="B303" s="4" t="s">
        <v>537</v>
      </c>
      <c r="C303" s="5">
        <v>5</v>
      </c>
      <c r="D303" s="5">
        <v>5</v>
      </c>
      <c r="E303" s="5">
        <v>10166.109</v>
      </c>
      <c r="F303" s="5">
        <v>2121.29</v>
      </c>
      <c r="G303" s="5">
        <v>0</v>
      </c>
      <c r="H303" s="5">
        <v>0</v>
      </c>
      <c r="I303" s="5">
        <v>131.17400000000001</v>
      </c>
      <c r="J303" s="5">
        <v>0</v>
      </c>
      <c r="K303" s="5">
        <v>14171.869000000001</v>
      </c>
      <c r="L303" s="5">
        <v>1057.3030000000001</v>
      </c>
      <c r="M303" s="5">
        <v>0</v>
      </c>
      <c r="N303" s="5">
        <v>1941.538</v>
      </c>
      <c r="O303" s="5">
        <v>30135.759999999998</v>
      </c>
      <c r="P303" s="5">
        <v>2227.1590000000001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706.66899999999998</v>
      </c>
      <c r="W303" s="5">
        <v>0</v>
      </c>
      <c r="X303" s="5">
        <v>0</v>
      </c>
      <c r="Y303" s="5">
        <v>0</v>
      </c>
      <c r="Z303" s="5">
        <v>0</v>
      </c>
      <c r="AA303" s="5">
        <v>230.626</v>
      </c>
      <c r="AB303" s="5">
        <v>0</v>
      </c>
      <c r="AC303" s="5">
        <v>4730.7780000000002</v>
      </c>
      <c r="AD303" s="5">
        <v>0</v>
      </c>
      <c r="AE303" s="5">
        <v>0</v>
      </c>
      <c r="AF303" s="5">
        <v>1.0509999999999999</v>
      </c>
      <c r="AG303" s="5">
        <v>320.291</v>
      </c>
      <c r="AH303" s="5">
        <v>0</v>
      </c>
      <c r="AI303" s="5">
        <v>12180.938</v>
      </c>
      <c r="AJ303" s="5">
        <v>5480.2849999999999</v>
      </c>
      <c r="AK303" s="5">
        <v>0</v>
      </c>
      <c r="AL303" s="5">
        <v>33573.608</v>
      </c>
      <c r="AM303" s="5">
        <v>9374.7860000000001</v>
      </c>
      <c r="AN303" s="5">
        <v>0.97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977.76300000000003</v>
      </c>
      <c r="AW303" s="5">
        <v>0</v>
      </c>
      <c r="AX303" s="5">
        <v>6.7270000000000003</v>
      </c>
      <c r="AY303" s="5">
        <v>0</v>
      </c>
      <c r="AZ303" s="5">
        <v>52.014000000000003</v>
      </c>
      <c r="BA303" s="5">
        <v>0</v>
      </c>
      <c r="BB303" s="5">
        <v>0</v>
      </c>
    </row>
    <row r="304" spans="1:54" ht="15.75" x14ac:dyDescent="0.25">
      <c r="A304" s="4" t="s">
        <v>538</v>
      </c>
      <c r="B304" s="4" t="s">
        <v>539</v>
      </c>
      <c r="C304" s="5">
        <v>5</v>
      </c>
      <c r="D304" s="5">
        <v>5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</row>
    <row r="305" spans="1:54" ht="15.75" x14ac:dyDescent="0.25">
      <c r="A305" s="4" t="s">
        <v>540</v>
      </c>
      <c r="B305" s="4" t="s">
        <v>541</v>
      </c>
      <c r="C305" s="5">
        <v>5</v>
      </c>
      <c r="D305" s="5">
        <v>5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</row>
    <row r="306" spans="1:54" ht="15.75" x14ac:dyDescent="0.25">
      <c r="A306" s="4" t="s">
        <v>542</v>
      </c>
      <c r="B306" s="4" t="s">
        <v>543</v>
      </c>
      <c r="C306" s="5">
        <v>5</v>
      </c>
      <c r="D306" s="5">
        <v>5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0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</row>
    <row r="307" spans="1:54" ht="15.75" x14ac:dyDescent="0.25">
      <c r="A307" s="4" t="s">
        <v>544</v>
      </c>
      <c r="B307" s="4" t="s">
        <v>545</v>
      </c>
      <c r="C307" s="5">
        <v>5</v>
      </c>
      <c r="D307" s="5">
        <v>5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</row>
    <row r="308" spans="1:54" ht="15.75" x14ac:dyDescent="0.25">
      <c r="A308" s="4" t="s">
        <v>546</v>
      </c>
      <c r="B308" s="4" t="s">
        <v>547</v>
      </c>
      <c r="C308" s="5">
        <v>5</v>
      </c>
      <c r="D308" s="5">
        <v>5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</row>
    <row r="309" spans="1:54" ht="15.75" x14ac:dyDescent="0.25">
      <c r="A309" s="4" t="s">
        <v>548</v>
      </c>
      <c r="B309" s="4" t="s">
        <v>549</v>
      </c>
      <c r="C309" s="5">
        <v>5</v>
      </c>
      <c r="D309" s="5">
        <v>5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0</v>
      </c>
      <c r="BA309" s="5">
        <v>0</v>
      </c>
      <c r="BB309" s="5">
        <v>0</v>
      </c>
    </row>
    <row r="310" spans="1:54" ht="15.75" x14ac:dyDescent="0.25">
      <c r="A310" s="4" t="s">
        <v>550</v>
      </c>
      <c r="B310" s="4" t="s">
        <v>551</v>
      </c>
      <c r="C310" s="5">
        <v>5</v>
      </c>
      <c r="D310" s="5">
        <v>5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v>0</v>
      </c>
      <c r="BA310" s="5">
        <v>0</v>
      </c>
      <c r="BB310" s="5">
        <v>0</v>
      </c>
    </row>
    <row r="311" spans="1:54" ht="15.75" x14ac:dyDescent="0.25">
      <c r="A311" s="4" t="s">
        <v>552</v>
      </c>
      <c r="B311" s="4" t="s">
        <v>553</v>
      </c>
      <c r="C311" s="5">
        <v>5</v>
      </c>
      <c r="D311" s="5">
        <v>5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v>0</v>
      </c>
      <c r="BA311" s="5">
        <v>0</v>
      </c>
      <c r="BB311" s="5">
        <v>0</v>
      </c>
    </row>
    <row r="312" spans="1:54" ht="15.75" x14ac:dyDescent="0.25">
      <c r="A312" s="4" t="s">
        <v>554</v>
      </c>
      <c r="B312" s="4" t="s">
        <v>555</v>
      </c>
      <c r="C312" s="5">
        <v>5</v>
      </c>
      <c r="D312" s="5">
        <v>5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</row>
    <row r="313" spans="1:54" ht="15.75" x14ac:dyDescent="0.25">
      <c r="A313" s="4" t="s">
        <v>556</v>
      </c>
      <c r="B313" s="4" t="s">
        <v>557</v>
      </c>
      <c r="C313" s="5">
        <v>5</v>
      </c>
      <c r="D313" s="5">
        <v>5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</row>
    <row r="314" spans="1:54" ht="15.75" x14ac:dyDescent="0.25">
      <c r="A314" s="4" t="s">
        <v>558</v>
      </c>
      <c r="B314" s="4" t="s">
        <v>559</v>
      </c>
      <c r="C314" s="5">
        <v>5</v>
      </c>
      <c r="D314" s="5">
        <v>5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</row>
    <row r="315" spans="1:54" ht="15.75" x14ac:dyDescent="0.25">
      <c r="A315" s="4" t="s">
        <v>560</v>
      </c>
      <c r="B315" s="4" t="s">
        <v>561</v>
      </c>
      <c r="C315" s="5">
        <v>5</v>
      </c>
      <c r="D315" s="5">
        <v>5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</row>
    <row r="316" spans="1:54" ht="15.75" x14ac:dyDescent="0.25">
      <c r="A316" s="4" t="s">
        <v>562</v>
      </c>
      <c r="B316" s="4" t="s">
        <v>563</v>
      </c>
      <c r="C316" s="5">
        <v>5</v>
      </c>
      <c r="D316" s="5">
        <v>5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</row>
    <row r="317" spans="1:54" ht="15.75" x14ac:dyDescent="0.25">
      <c r="A317" s="4" t="s">
        <v>564</v>
      </c>
      <c r="B317" s="4" t="s">
        <v>565</v>
      </c>
      <c r="C317" s="5">
        <v>5</v>
      </c>
      <c r="D317" s="5">
        <v>5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</row>
    <row r="318" spans="1:54" ht="15.75" x14ac:dyDescent="0.25">
      <c r="A318" s="4" t="s">
        <v>566</v>
      </c>
      <c r="B318" s="4" t="s">
        <v>567</v>
      </c>
      <c r="C318" s="5">
        <v>5</v>
      </c>
      <c r="D318" s="5">
        <v>5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</row>
    <row r="319" spans="1:54" ht="15.75" x14ac:dyDescent="0.25">
      <c r="A319" s="4" t="s">
        <v>568</v>
      </c>
      <c r="B319" s="4" t="s">
        <v>569</v>
      </c>
      <c r="C319" s="5">
        <v>5</v>
      </c>
      <c r="D319" s="5">
        <v>5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</row>
    <row r="320" spans="1:54" ht="15.75" x14ac:dyDescent="0.25">
      <c r="A320" s="4" t="s">
        <v>570</v>
      </c>
      <c r="B320" s="4" t="s">
        <v>571</v>
      </c>
      <c r="C320" s="5">
        <v>5</v>
      </c>
      <c r="D320" s="5">
        <v>5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</row>
    <row r="321" spans="1:54" ht="15.75" x14ac:dyDescent="0.25">
      <c r="A321" s="4" t="s">
        <v>572</v>
      </c>
      <c r="B321" s="4" t="s">
        <v>573</v>
      </c>
      <c r="C321" s="5">
        <v>5</v>
      </c>
      <c r="D321" s="5">
        <v>5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</row>
    <row r="322" spans="1:54" ht="15.75" x14ac:dyDescent="0.25">
      <c r="A322" s="4" t="s">
        <v>574</v>
      </c>
      <c r="B322" s="4" t="s">
        <v>575</v>
      </c>
      <c r="C322" s="5">
        <v>5</v>
      </c>
      <c r="D322" s="5">
        <v>5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</row>
    <row r="323" spans="1:54" ht="15.75" x14ac:dyDescent="0.25">
      <c r="A323" s="4" t="s">
        <v>576</v>
      </c>
      <c r="B323" s="4" t="s">
        <v>577</v>
      </c>
      <c r="C323" s="5">
        <v>6</v>
      </c>
      <c r="D323" s="5">
        <v>6</v>
      </c>
      <c r="E323" s="5">
        <v>76.242000000000004</v>
      </c>
      <c r="F323" s="5">
        <v>0</v>
      </c>
      <c r="G323" s="5">
        <v>0</v>
      </c>
      <c r="H323" s="5">
        <v>0</v>
      </c>
      <c r="I323" s="5">
        <v>107.521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9353.5959999999995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0</v>
      </c>
      <c r="BA323" s="5">
        <v>0</v>
      </c>
      <c r="BB323" s="5">
        <v>0</v>
      </c>
    </row>
    <row r="324" spans="1:54" ht="15.75" x14ac:dyDescent="0.25">
      <c r="A324" s="4" t="s">
        <v>578</v>
      </c>
      <c r="B324" s="4" t="s">
        <v>579</v>
      </c>
      <c r="C324" s="5">
        <v>6</v>
      </c>
      <c r="D324" s="5">
        <v>6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0</v>
      </c>
      <c r="BA324" s="5">
        <v>0</v>
      </c>
      <c r="BB324" s="5">
        <v>0</v>
      </c>
    </row>
    <row r="325" spans="1:54" ht="15.75" x14ac:dyDescent="0.25">
      <c r="A325" s="4" t="s">
        <v>580</v>
      </c>
      <c r="B325" s="4" t="s">
        <v>581</v>
      </c>
      <c r="C325" s="5">
        <v>6</v>
      </c>
      <c r="D325" s="5">
        <v>6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</row>
    <row r="326" spans="1:54" ht="15.75" x14ac:dyDescent="0.25">
      <c r="A326" s="4" t="s">
        <v>582</v>
      </c>
      <c r="B326" s="4" t="s">
        <v>583</v>
      </c>
      <c r="C326" s="5">
        <v>6</v>
      </c>
      <c r="D326" s="5">
        <v>6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</row>
    <row r="327" spans="1:54" ht="15.75" x14ac:dyDescent="0.25">
      <c r="A327" s="4" t="s">
        <v>584</v>
      </c>
      <c r="B327" s="4" t="s">
        <v>585</v>
      </c>
      <c r="C327" s="5">
        <v>6</v>
      </c>
      <c r="D327" s="5">
        <v>6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0</v>
      </c>
      <c r="BA327" s="5">
        <v>0</v>
      </c>
      <c r="BB327" s="5">
        <v>0</v>
      </c>
    </row>
    <row r="328" spans="1:54" ht="15.75" x14ac:dyDescent="0.25">
      <c r="A328" s="4" t="s">
        <v>586</v>
      </c>
      <c r="B328" s="4" t="s">
        <v>587</v>
      </c>
      <c r="C328" s="5">
        <v>6</v>
      </c>
      <c r="D328" s="5">
        <v>6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</row>
    <row r="329" spans="1:54" ht="15.75" x14ac:dyDescent="0.25">
      <c r="A329" s="4" t="s">
        <v>588</v>
      </c>
      <c r="B329" s="4" t="s">
        <v>589</v>
      </c>
      <c r="C329" s="5">
        <v>6</v>
      </c>
      <c r="D329" s="5">
        <v>6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0</v>
      </c>
      <c r="BB329" s="5">
        <v>0</v>
      </c>
    </row>
    <row r="330" spans="1:54" ht="15.75" x14ac:dyDescent="0.25">
      <c r="A330" s="4" t="s">
        <v>590</v>
      </c>
      <c r="B330" s="4" t="s">
        <v>591</v>
      </c>
      <c r="C330" s="5">
        <v>6</v>
      </c>
      <c r="D330" s="5">
        <v>6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</row>
    <row r="331" spans="1:54" ht="15.75" x14ac:dyDescent="0.25">
      <c r="A331" s="4" t="s">
        <v>592</v>
      </c>
      <c r="B331" s="4" t="s">
        <v>593</v>
      </c>
      <c r="C331" s="5">
        <v>6</v>
      </c>
      <c r="D331" s="5">
        <v>6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</row>
    <row r="332" spans="1:54" ht="15.75" x14ac:dyDescent="0.25">
      <c r="A332" s="4" t="s">
        <v>594</v>
      </c>
      <c r="B332" s="4" t="s">
        <v>595</v>
      </c>
      <c r="C332" s="5">
        <v>6</v>
      </c>
      <c r="D332" s="5">
        <v>6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</row>
    <row r="333" spans="1:54" ht="15.75" x14ac:dyDescent="0.25">
      <c r="A333" s="4" t="s">
        <v>596</v>
      </c>
      <c r="B333" s="4" t="s">
        <v>597</v>
      </c>
      <c r="C333" s="5">
        <v>6</v>
      </c>
      <c r="D333" s="5">
        <v>6</v>
      </c>
      <c r="E333" s="5">
        <v>3006.26</v>
      </c>
      <c r="F333" s="5">
        <v>711.51099999999997</v>
      </c>
      <c r="G333" s="5">
        <v>677.69100000000003</v>
      </c>
      <c r="H333" s="5">
        <v>5380.2380000000003</v>
      </c>
      <c r="I333" s="5">
        <v>68.421000000000006</v>
      </c>
      <c r="J333" s="5">
        <v>450.5</v>
      </c>
      <c r="K333" s="5">
        <v>4359.7619999999997</v>
      </c>
      <c r="L333" s="5">
        <v>547.726</v>
      </c>
      <c r="M333" s="5">
        <v>0</v>
      </c>
      <c r="N333" s="5">
        <v>1825.9829999999999</v>
      </c>
      <c r="O333" s="5">
        <v>8765.8979999999992</v>
      </c>
      <c r="P333" s="5">
        <v>1447.9659999999999</v>
      </c>
      <c r="Q333" s="5">
        <v>28.527000000000001</v>
      </c>
      <c r="R333" s="5">
        <v>0.71899999999999997</v>
      </c>
      <c r="S333" s="5">
        <v>1.577</v>
      </c>
      <c r="T333" s="5">
        <v>4.2080000000000002</v>
      </c>
      <c r="U333" s="5">
        <v>23.477</v>
      </c>
      <c r="V333" s="5">
        <v>145.04400000000001</v>
      </c>
      <c r="W333" s="5">
        <v>0</v>
      </c>
      <c r="X333" s="5">
        <v>30.309000000000001</v>
      </c>
      <c r="Y333" s="5">
        <v>0</v>
      </c>
      <c r="Z333" s="5">
        <v>37.860999999999997</v>
      </c>
      <c r="AA333" s="5">
        <v>132.697</v>
      </c>
      <c r="AB333" s="5">
        <v>24.571000000000002</v>
      </c>
      <c r="AC333" s="5">
        <v>2947.5210000000002</v>
      </c>
      <c r="AD333" s="5">
        <v>20.577999999999999</v>
      </c>
      <c r="AE333" s="5">
        <v>338.95699999999999</v>
      </c>
      <c r="AF333" s="5">
        <v>12.718999999999999</v>
      </c>
      <c r="AG333" s="5">
        <v>55.405999999999999</v>
      </c>
      <c r="AH333" s="5">
        <v>4.2000000000000003E-2</v>
      </c>
      <c r="AI333" s="5">
        <v>5638.2179999999998</v>
      </c>
      <c r="AJ333" s="5">
        <v>453.12400000000002</v>
      </c>
      <c r="AK333" s="5">
        <v>0.83499999999999996</v>
      </c>
      <c r="AL333" s="5">
        <v>11342.16</v>
      </c>
      <c r="AM333" s="5">
        <v>614.12699999999995</v>
      </c>
      <c r="AN333" s="5">
        <v>131.59800000000001</v>
      </c>
      <c r="AO333" s="5">
        <v>0</v>
      </c>
      <c r="AP333" s="5">
        <v>120.72</v>
      </c>
      <c r="AQ333" s="5">
        <v>80.376000000000005</v>
      </c>
      <c r="AR333" s="5">
        <v>0</v>
      </c>
      <c r="AS333" s="5">
        <v>0</v>
      </c>
      <c r="AT333" s="5">
        <v>0</v>
      </c>
      <c r="AU333" s="5">
        <v>2.532</v>
      </c>
      <c r="AV333" s="5">
        <v>60.326999999999998</v>
      </c>
      <c r="AW333" s="5">
        <v>0</v>
      </c>
      <c r="AX333" s="5">
        <v>1.4039999999999999</v>
      </c>
      <c r="AY333" s="5">
        <v>0</v>
      </c>
      <c r="AZ333" s="5">
        <v>39.411999999999999</v>
      </c>
      <c r="BA333" s="5">
        <v>7.7229999999999999</v>
      </c>
      <c r="BB333" s="5">
        <v>5.2789999999999999</v>
      </c>
    </row>
    <row r="334" spans="1:54" ht="15.75" x14ac:dyDescent="0.25">
      <c r="A334" s="4" t="s">
        <v>598</v>
      </c>
      <c r="B334" s="4" t="s">
        <v>599</v>
      </c>
      <c r="C334" s="5">
        <v>6</v>
      </c>
      <c r="D334" s="5">
        <v>6</v>
      </c>
      <c r="E334" s="5">
        <v>-6468.8869999999997</v>
      </c>
      <c r="F334" s="5">
        <v>-2407.442</v>
      </c>
      <c r="G334" s="5">
        <v>-1253.518</v>
      </c>
      <c r="H334" s="5">
        <v>-9755.3279999999995</v>
      </c>
      <c r="I334" s="5">
        <v>-359.97699999999998</v>
      </c>
      <c r="J334" s="5">
        <v>-866.97</v>
      </c>
      <c r="K334" s="5">
        <v>-8878.6579999999994</v>
      </c>
      <c r="L334" s="5">
        <v>-1324.742</v>
      </c>
      <c r="M334" s="5">
        <v>-126.806</v>
      </c>
      <c r="N334" s="5">
        <v>-4724.5020000000004</v>
      </c>
      <c r="O334" s="5">
        <v>-19218.892</v>
      </c>
      <c r="P334" s="5">
        <v>-3339.7460000000001</v>
      </c>
      <c r="Q334" s="5">
        <v>-8.3789999999999996</v>
      </c>
      <c r="R334" s="5">
        <v>-3.383</v>
      </c>
      <c r="S334" s="5">
        <v>-65.878</v>
      </c>
      <c r="T334" s="5">
        <v>-6.0910000000000002</v>
      </c>
      <c r="U334" s="5">
        <v>-135.34399999999999</v>
      </c>
      <c r="V334" s="5">
        <v>-23.088999999999999</v>
      </c>
      <c r="W334" s="5">
        <v>-0.374</v>
      </c>
      <c r="X334" s="5">
        <v>-50.28</v>
      </c>
      <c r="Y334" s="5">
        <v>-71.274000000000001</v>
      </c>
      <c r="Z334" s="5">
        <v>-39.332999999999998</v>
      </c>
      <c r="AA334" s="5">
        <v>-134.88399999999999</v>
      </c>
      <c r="AB334" s="5">
        <v>-112.69199999999999</v>
      </c>
      <c r="AC334" s="5">
        <v>-925.71400000000006</v>
      </c>
      <c r="AD334" s="5">
        <v>-30.809000000000001</v>
      </c>
      <c r="AE334" s="5">
        <v>-0.26900000000000002</v>
      </c>
      <c r="AF334" s="5">
        <v>-0.55300000000000005</v>
      </c>
      <c r="AG334" s="5">
        <v>-0.73199999999999998</v>
      </c>
      <c r="AH334" s="5">
        <v>-0.19600000000000001</v>
      </c>
      <c r="AI334" s="5">
        <v>-4059.605</v>
      </c>
      <c r="AJ334" s="5">
        <v>-421.42099999999999</v>
      </c>
      <c r="AK334" s="5">
        <v>-70.730999999999995</v>
      </c>
      <c r="AL334" s="5">
        <v>-19919.092000000001</v>
      </c>
      <c r="AM334" s="5">
        <v>-772.71</v>
      </c>
      <c r="AN334" s="5">
        <v>-203.36199999999999</v>
      </c>
      <c r="AO334" s="5">
        <v>-1108.6420000000001</v>
      </c>
      <c r="AP334" s="5">
        <v>-189.11099999999999</v>
      </c>
      <c r="AQ334" s="5">
        <v>-106.075</v>
      </c>
      <c r="AR334" s="5">
        <v>-879.47799999999995</v>
      </c>
      <c r="AS334" s="5">
        <v>-15.32</v>
      </c>
      <c r="AT334" s="5">
        <v>-356.72199999999998</v>
      </c>
      <c r="AU334" s="5">
        <v>-6.8319999999999999</v>
      </c>
      <c r="AV334" s="5">
        <v>-81.48</v>
      </c>
      <c r="AW334" s="5">
        <v>-2.5369999999999999</v>
      </c>
      <c r="AX334" s="5">
        <v>-3.5409999999999999</v>
      </c>
      <c r="AY334" s="5">
        <v>0</v>
      </c>
      <c r="AZ334" s="5">
        <v>-31.649000000000001</v>
      </c>
      <c r="BA334" s="5">
        <v>-0.105</v>
      </c>
      <c r="BB334" s="5">
        <v>-17.914999999999999</v>
      </c>
    </row>
    <row r="335" spans="1:54" ht="15.75" x14ac:dyDescent="0.25">
      <c r="A335" s="4" t="s">
        <v>600</v>
      </c>
      <c r="B335" s="4" t="s">
        <v>601</v>
      </c>
      <c r="C335" s="5">
        <v>6</v>
      </c>
      <c r="D335" s="5">
        <v>6</v>
      </c>
      <c r="E335" s="5">
        <v>-435.59</v>
      </c>
      <c r="F335" s="5">
        <v>-293.32499999999999</v>
      </c>
      <c r="G335" s="5">
        <v>-70.230999999999995</v>
      </c>
      <c r="H335" s="5">
        <v>-21.713999999999999</v>
      </c>
      <c r="I335" s="5">
        <v>-30.533999999999999</v>
      </c>
      <c r="J335" s="5">
        <v>-17.172999999999998</v>
      </c>
      <c r="K335" s="5">
        <v>-293.666</v>
      </c>
      <c r="L335" s="5">
        <v>-60.034999999999997</v>
      </c>
      <c r="M335" s="5">
        <v>-2.3159999999999998</v>
      </c>
      <c r="N335" s="5">
        <v>-1066.8879999999999</v>
      </c>
      <c r="O335" s="5">
        <v>-2057.9059999999999</v>
      </c>
      <c r="P335" s="5">
        <v>-76.751000000000005</v>
      </c>
      <c r="Q335" s="5">
        <v>0</v>
      </c>
      <c r="R335" s="5">
        <v>0</v>
      </c>
      <c r="S335" s="5">
        <v>0</v>
      </c>
      <c r="T335" s="5">
        <v>0</v>
      </c>
      <c r="U335" s="5">
        <v>-834.55799999999999</v>
      </c>
      <c r="V335" s="5">
        <v>0</v>
      </c>
      <c r="W335" s="5">
        <v>0</v>
      </c>
      <c r="X335" s="5">
        <v>0</v>
      </c>
      <c r="Y335" s="5">
        <v>-11.282999999999999</v>
      </c>
      <c r="Z335" s="5">
        <v>-0.73399999999999999</v>
      </c>
      <c r="AA335" s="5">
        <v>-7.3220000000000001</v>
      </c>
      <c r="AB335" s="5">
        <v>-33.228999999999999</v>
      </c>
      <c r="AC335" s="5">
        <v>-81.628</v>
      </c>
      <c r="AD335" s="5">
        <v>-0.439</v>
      </c>
      <c r="AE335" s="5">
        <v>-5.5019999999999998</v>
      </c>
      <c r="AF335" s="5">
        <v>-9.3620000000000001</v>
      </c>
      <c r="AG335" s="5">
        <v>-4.4969999999999999</v>
      </c>
      <c r="AH335" s="5">
        <v>-0.91600000000000004</v>
      </c>
      <c r="AI335" s="5">
        <v>-243.93899999999999</v>
      </c>
      <c r="AJ335" s="5">
        <v>-32.229999999999997</v>
      </c>
      <c r="AK335" s="5">
        <v>-7.2690000000000001</v>
      </c>
      <c r="AL335" s="5">
        <v>-961.00099999999998</v>
      </c>
      <c r="AM335" s="5">
        <v>-73.031999999999996</v>
      </c>
      <c r="AN335" s="5">
        <v>-4.0469999999999997</v>
      </c>
      <c r="AO335" s="5">
        <v>-91.072999999999993</v>
      </c>
      <c r="AP335" s="5">
        <v>-4.0990000000000002</v>
      </c>
      <c r="AQ335" s="5">
        <v>-9.4E-2</v>
      </c>
      <c r="AR335" s="5">
        <v>-219.87899999999999</v>
      </c>
      <c r="AS335" s="5">
        <v>-11.635999999999999</v>
      </c>
      <c r="AT335" s="5">
        <v>-80.399000000000001</v>
      </c>
      <c r="AU335" s="5">
        <v>-67.090999999999994</v>
      </c>
      <c r="AV335" s="5">
        <v>-4.8410000000000002</v>
      </c>
      <c r="AW335" s="5">
        <v>0</v>
      </c>
      <c r="AX335" s="5">
        <v>-4.5049999999999999</v>
      </c>
      <c r="AY335" s="5">
        <v>0</v>
      </c>
      <c r="AZ335" s="5">
        <v>0</v>
      </c>
      <c r="BA335" s="5">
        <v>0</v>
      </c>
      <c r="BB335" s="5">
        <v>-15.534000000000001</v>
      </c>
    </row>
    <row r="336" spans="1:54" ht="15.75" x14ac:dyDescent="0.25">
      <c r="A336" s="4" t="s">
        <v>602</v>
      </c>
      <c r="B336" s="4" t="s">
        <v>603</v>
      </c>
      <c r="C336" s="5">
        <v>6</v>
      </c>
      <c r="D336" s="5">
        <v>6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4.6520000000000001</v>
      </c>
      <c r="AZ336" s="5">
        <v>0</v>
      </c>
      <c r="BA336" s="5">
        <v>0</v>
      </c>
      <c r="BB336" s="5">
        <v>0</v>
      </c>
    </row>
    <row r="337" spans="1:54" ht="15.75" x14ac:dyDescent="0.25">
      <c r="A337" s="4" t="s">
        <v>604</v>
      </c>
      <c r="B337" s="4" t="s">
        <v>605</v>
      </c>
      <c r="C337" s="5">
        <v>6</v>
      </c>
      <c r="D337" s="5">
        <v>6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</row>
    <row r="338" spans="1:54" ht="15.75" x14ac:dyDescent="0.25">
      <c r="A338" s="4" t="s">
        <v>606</v>
      </c>
      <c r="B338" s="4" t="s">
        <v>607</v>
      </c>
      <c r="C338" s="4"/>
      <c r="D338" s="4"/>
      <c r="E338">
        <v>5979660.1409999998</v>
      </c>
      <c r="F338">
        <v>856866.79399999999</v>
      </c>
      <c r="G338">
        <v>1329390.189</v>
      </c>
      <c r="H338">
        <v>981066.13100000005</v>
      </c>
      <c r="I338">
        <v>158539.55499999999</v>
      </c>
      <c r="J338">
        <v>874073.75199999998</v>
      </c>
      <c r="K338">
        <v>5834829.3269999996</v>
      </c>
      <c r="L338">
        <v>985084.41500000004</v>
      </c>
      <c r="M338">
        <v>264895.696</v>
      </c>
      <c r="N338">
        <v>3072413.3870000001</v>
      </c>
      <c r="O338">
        <v>9804521.9360000007</v>
      </c>
      <c r="P338">
        <v>3039903.09</v>
      </c>
      <c r="Q338">
        <v>20451.691999999999</v>
      </c>
      <c r="R338">
        <v>5911.4369999999999</v>
      </c>
      <c r="S338">
        <v>28851.35</v>
      </c>
      <c r="T338">
        <v>11615.514999999999</v>
      </c>
      <c r="U338">
        <v>32980.652000000002</v>
      </c>
      <c r="V338">
        <v>248329.318</v>
      </c>
      <c r="W338">
        <v>668.85799999999995</v>
      </c>
      <c r="X338">
        <v>98921.264999999999</v>
      </c>
      <c r="Y338">
        <v>162630.99400000001</v>
      </c>
      <c r="Z338">
        <v>74534.623000000007</v>
      </c>
      <c r="AA338">
        <v>259621.39199999999</v>
      </c>
      <c r="AB338">
        <v>227988.296</v>
      </c>
      <c r="AC338">
        <v>1639695.473</v>
      </c>
      <c r="AD338">
        <v>63448.298000000003</v>
      </c>
      <c r="AE338">
        <v>638185.45799999998</v>
      </c>
      <c r="AF338">
        <v>120676.433</v>
      </c>
      <c r="AG338">
        <v>110503.416</v>
      </c>
      <c r="AH338">
        <v>35241.017999999996</v>
      </c>
      <c r="AI338">
        <v>4390005.7089999998</v>
      </c>
      <c r="AJ338">
        <v>902667.88300000003</v>
      </c>
      <c r="AK338">
        <v>123742.80100000001</v>
      </c>
      <c r="AL338">
        <v>12309299.744000001</v>
      </c>
      <c r="AM338">
        <v>1539654.392</v>
      </c>
      <c r="AN338">
        <v>392560.72700000001</v>
      </c>
      <c r="AO338">
        <v>2505361.0350000001</v>
      </c>
      <c r="AP338">
        <v>376413.92700000003</v>
      </c>
      <c r="AQ338">
        <v>221517.63399999999</v>
      </c>
      <c r="AR338">
        <v>2049554.9709999999</v>
      </c>
      <c r="AS338">
        <v>27929.17</v>
      </c>
      <c r="AT338">
        <v>763188.48499999999</v>
      </c>
      <c r="AU338">
        <v>15226.343000000001</v>
      </c>
      <c r="AV338">
        <v>157140.905</v>
      </c>
      <c r="AW338">
        <v>3152.3710000000001</v>
      </c>
      <c r="AX338">
        <v>3393.7570000000001</v>
      </c>
      <c r="AY338">
        <v>13.477</v>
      </c>
      <c r="AZ338">
        <v>88621.508000000002</v>
      </c>
      <c r="BA338">
        <v>38919.226000000002</v>
      </c>
      <c r="BB338">
        <v>28543.531999999999</v>
      </c>
    </row>
    <row r="340" spans="1:54" ht="15.75" x14ac:dyDescent="0.25">
      <c r="A340" s="4" t="s">
        <v>608</v>
      </c>
      <c r="E340">
        <f t="shared" ref="E340:BB340" si="0">SUM(E5:E337)-E338</f>
        <v>0</v>
      </c>
      <c r="F340">
        <f t="shared" si="0"/>
        <v>0</v>
      </c>
      <c r="G340">
        <f t="shared" si="0"/>
        <v>0</v>
      </c>
      <c r="H340">
        <f t="shared" si="0"/>
        <v>0</v>
      </c>
      <c r="I340">
        <f t="shared" si="0"/>
        <v>0</v>
      </c>
      <c r="J340">
        <f t="shared" si="0"/>
        <v>0</v>
      </c>
      <c r="K340">
        <f t="shared" si="0"/>
        <v>0</v>
      </c>
      <c r="L340">
        <f t="shared" si="0"/>
        <v>0</v>
      </c>
      <c r="M340">
        <f t="shared" si="0"/>
        <v>0</v>
      </c>
      <c r="N340">
        <f t="shared" si="0"/>
        <v>0</v>
      </c>
      <c r="O340">
        <f t="shared" si="0"/>
        <v>0</v>
      </c>
      <c r="P340">
        <f t="shared" si="0"/>
        <v>0</v>
      </c>
      <c r="Q340">
        <f t="shared" si="0"/>
        <v>0</v>
      </c>
      <c r="R340">
        <f t="shared" si="0"/>
        <v>0</v>
      </c>
      <c r="S340">
        <f t="shared" si="0"/>
        <v>0</v>
      </c>
      <c r="T340">
        <f t="shared" si="0"/>
        <v>0</v>
      </c>
      <c r="U340">
        <f t="shared" si="0"/>
        <v>0</v>
      </c>
      <c r="V340">
        <f t="shared" si="0"/>
        <v>0</v>
      </c>
      <c r="W340">
        <f t="shared" si="0"/>
        <v>0</v>
      </c>
      <c r="X340">
        <f t="shared" si="0"/>
        <v>0</v>
      </c>
      <c r="Y340">
        <f t="shared" si="0"/>
        <v>0</v>
      </c>
      <c r="Z340">
        <f t="shared" si="0"/>
        <v>0</v>
      </c>
      <c r="AA340">
        <f t="shared" si="0"/>
        <v>0</v>
      </c>
      <c r="AB340">
        <f t="shared" si="0"/>
        <v>0</v>
      </c>
      <c r="AC340">
        <f t="shared" si="0"/>
        <v>0</v>
      </c>
      <c r="AD340">
        <f t="shared" si="0"/>
        <v>0</v>
      </c>
      <c r="AE340">
        <f t="shared" si="0"/>
        <v>0</v>
      </c>
      <c r="AF340">
        <f t="shared" si="0"/>
        <v>0</v>
      </c>
      <c r="AG340">
        <f t="shared" si="0"/>
        <v>0</v>
      </c>
      <c r="AH340">
        <f t="shared" si="0"/>
        <v>0</v>
      </c>
      <c r="AI340">
        <f t="shared" si="0"/>
        <v>0</v>
      </c>
      <c r="AJ340">
        <f t="shared" si="0"/>
        <v>0</v>
      </c>
      <c r="AK340">
        <f t="shared" si="0"/>
        <v>0</v>
      </c>
      <c r="AL340">
        <f t="shared" si="0"/>
        <v>0</v>
      </c>
      <c r="AM340">
        <f t="shared" si="0"/>
        <v>0</v>
      </c>
      <c r="AN340">
        <f t="shared" si="0"/>
        <v>0</v>
      </c>
      <c r="AO340">
        <f t="shared" si="0"/>
        <v>0</v>
      </c>
      <c r="AP340">
        <f t="shared" si="0"/>
        <v>0</v>
      </c>
      <c r="AQ340">
        <f t="shared" si="0"/>
        <v>0</v>
      </c>
      <c r="AR340">
        <f t="shared" si="0"/>
        <v>0</v>
      </c>
      <c r="AS340">
        <f>SUM(AS5:AS337)-AS338</f>
        <v>0</v>
      </c>
      <c r="AT340">
        <f>SUM(AT5:AT337)-AT338</f>
        <v>0</v>
      </c>
      <c r="AU340">
        <f t="shared" si="0"/>
        <v>0</v>
      </c>
      <c r="AV340">
        <f t="shared" si="0"/>
        <v>0</v>
      </c>
      <c r="AW340">
        <f t="shared" si="0"/>
        <v>0</v>
      </c>
      <c r="AX340">
        <f t="shared" si="0"/>
        <v>0</v>
      </c>
      <c r="AY340">
        <f t="shared" si="0"/>
        <v>0</v>
      </c>
      <c r="AZ340">
        <f t="shared" si="0"/>
        <v>0</v>
      </c>
      <c r="BA340">
        <f t="shared" si="0"/>
        <v>0</v>
      </c>
      <c r="BB340">
        <f t="shared" si="0"/>
        <v>0</v>
      </c>
    </row>
    <row r="342" spans="1:54" x14ac:dyDescent="0.2">
      <c r="A342" t="s">
        <v>609</v>
      </c>
      <c r="D342">
        <v>1</v>
      </c>
      <c r="E342" s="14">
        <f t="shared" ref="E342:BB342" si="1">SUMIF($D$4:$D$336,$D$342,E4:E336)</f>
        <v>702986.23</v>
      </c>
      <c r="F342" s="14">
        <f t="shared" si="1"/>
        <v>105065.10799999999</v>
      </c>
      <c r="G342" s="14">
        <f t="shared" si="1"/>
        <v>50145.691999999995</v>
      </c>
      <c r="H342" s="14">
        <f t="shared" si="1"/>
        <v>2319.752</v>
      </c>
      <c r="I342" s="14">
        <f t="shared" si="1"/>
        <v>13053.19</v>
      </c>
      <c r="J342" s="14">
        <f t="shared" si="1"/>
        <v>32199.595999999998</v>
      </c>
      <c r="K342" s="14">
        <f t="shared" si="1"/>
        <v>715227.05</v>
      </c>
      <c r="L342" s="14">
        <f t="shared" si="1"/>
        <v>75683.983999999997</v>
      </c>
      <c r="M342" s="14">
        <f t="shared" si="1"/>
        <v>52483.110999999997</v>
      </c>
      <c r="N342" s="14">
        <f t="shared" si="1"/>
        <v>164489.01699999999</v>
      </c>
      <c r="O342" s="14">
        <f t="shared" si="1"/>
        <v>1399975.121</v>
      </c>
      <c r="P342" s="14">
        <f t="shared" si="1"/>
        <v>181201.47400000002</v>
      </c>
      <c r="Q342" s="14">
        <f>SUMIF($D$4:$D$336,$D$342,Q4:Q336)</f>
        <v>527.81799999999998</v>
      </c>
      <c r="R342" s="14">
        <f t="shared" si="1"/>
        <v>3714.5299999999997</v>
      </c>
      <c r="S342" s="14">
        <f t="shared" si="1"/>
        <v>785.73900000000003</v>
      </c>
      <c r="T342" s="14">
        <f t="shared" si="1"/>
        <v>4081.7370000000001</v>
      </c>
      <c r="U342" s="14">
        <f t="shared" si="1"/>
        <v>3671.9090000000001</v>
      </c>
      <c r="V342" s="14">
        <f t="shared" si="1"/>
        <v>33857.303</v>
      </c>
      <c r="W342" s="14">
        <f t="shared" si="1"/>
        <v>46.083999999999996</v>
      </c>
      <c r="X342" s="14">
        <f t="shared" si="1"/>
        <v>44581.693999999996</v>
      </c>
      <c r="Y342" s="14">
        <f t="shared" si="1"/>
        <v>36591.966999999997</v>
      </c>
      <c r="Z342" s="14">
        <f t="shared" si="1"/>
        <v>4489.9759999999997</v>
      </c>
      <c r="AA342" s="14">
        <f t="shared" si="1"/>
        <v>17572.901000000002</v>
      </c>
      <c r="AB342" s="14">
        <f t="shared" si="1"/>
        <v>142191.59599999999</v>
      </c>
      <c r="AC342" s="14">
        <f t="shared" si="1"/>
        <v>251741.14799999999</v>
      </c>
      <c r="AD342" s="14">
        <f t="shared" si="1"/>
        <v>23411.532999999996</v>
      </c>
      <c r="AE342" s="14">
        <f t="shared" si="1"/>
        <v>20666.090999999997</v>
      </c>
      <c r="AF342" s="14">
        <f t="shared" si="1"/>
        <v>74376.487999999998</v>
      </c>
      <c r="AG342" s="14">
        <f t="shared" si="1"/>
        <v>16613.804</v>
      </c>
      <c r="AH342" s="14">
        <f t="shared" si="1"/>
        <v>6153.7039999999997</v>
      </c>
      <c r="AI342" s="14">
        <f t="shared" si="1"/>
        <v>676266.12400000007</v>
      </c>
      <c r="AJ342" s="14">
        <f t="shared" si="1"/>
        <v>240534.21</v>
      </c>
      <c r="AK342" s="14">
        <f t="shared" si="1"/>
        <v>26596.534999999996</v>
      </c>
      <c r="AL342" s="14">
        <f t="shared" si="1"/>
        <v>1832204.409</v>
      </c>
      <c r="AM342" s="14">
        <f t="shared" si="1"/>
        <v>410193.05299999996</v>
      </c>
      <c r="AN342" s="14">
        <f t="shared" si="1"/>
        <v>155802.12600000002</v>
      </c>
      <c r="AO342" s="14">
        <f t="shared" si="1"/>
        <v>1592668.1529999999</v>
      </c>
      <c r="AP342" s="14">
        <f t="shared" si="1"/>
        <v>142758.18799999999</v>
      </c>
      <c r="AQ342" s="14">
        <f t="shared" si="1"/>
        <v>66709.717000000004</v>
      </c>
      <c r="AR342" s="14">
        <f t="shared" si="1"/>
        <v>1301584.551</v>
      </c>
      <c r="AS342" s="14">
        <f>SUMIF($D$4:$D$336,$D$342,AS4:AS336)</f>
        <v>5769.0079999999998</v>
      </c>
      <c r="AT342" s="14">
        <f>SUMIF($D$4:$D$336,$D$342,AT4:AT336)</f>
        <v>485487.07499999995</v>
      </c>
      <c r="AU342" s="14">
        <f t="shared" si="1"/>
        <v>1789.5340000000001</v>
      </c>
      <c r="AV342" s="14">
        <f t="shared" si="1"/>
        <v>46762.828999999998</v>
      </c>
      <c r="AW342" s="14">
        <f t="shared" si="1"/>
        <v>2542.7919999999999</v>
      </c>
      <c r="AX342" s="14">
        <f t="shared" si="1"/>
        <v>338.66500000000002</v>
      </c>
      <c r="AY342" s="14">
        <f t="shared" si="1"/>
        <v>8.8249999999999993</v>
      </c>
      <c r="AZ342" s="14">
        <f t="shared" si="1"/>
        <v>17122.395</v>
      </c>
      <c r="BA342" s="14">
        <f t="shared" si="1"/>
        <v>6053.2019999999993</v>
      </c>
      <c r="BB342" s="14">
        <f t="shared" si="1"/>
        <v>3843.627</v>
      </c>
    </row>
    <row r="343" spans="1:54" x14ac:dyDescent="0.2">
      <c r="A343" t="s">
        <v>610</v>
      </c>
      <c r="D343">
        <v>2</v>
      </c>
      <c r="E343" s="14">
        <f t="shared" ref="E343:BB343" si="2">SUMIF($D$4:$D$336,$D$343,E4:E336)</f>
        <v>1474838.26</v>
      </c>
      <c r="F343" s="14">
        <f t="shared" si="2"/>
        <v>151711.29700000002</v>
      </c>
      <c r="G343" s="14">
        <f t="shared" si="2"/>
        <v>503884.85399999993</v>
      </c>
      <c r="H343" s="14">
        <f t="shared" si="2"/>
        <v>0</v>
      </c>
      <c r="I343" s="14">
        <f t="shared" si="2"/>
        <v>59846.039000000012</v>
      </c>
      <c r="J343" s="14">
        <f t="shared" si="2"/>
        <v>327086.72699999996</v>
      </c>
      <c r="K343" s="14">
        <f t="shared" si="2"/>
        <v>918797.98399999994</v>
      </c>
      <c r="L343" s="14">
        <f t="shared" si="2"/>
        <v>218744.49</v>
      </c>
      <c r="M343" s="14">
        <f t="shared" si="2"/>
        <v>131938.95799999998</v>
      </c>
      <c r="N343" s="14">
        <f t="shared" si="2"/>
        <v>897752.38300000003</v>
      </c>
      <c r="O343" s="14">
        <f t="shared" si="2"/>
        <v>807082.03500000003</v>
      </c>
      <c r="P343" s="14">
        <f t="shared" si="2"/>
        <v>808808.321</v>
      </c>
      <c r="Q343" s="14">
        <f>SUMIF($D$4:$D$336,$D$343,Q4:Q336)</f>
        <v>15445.4</v>
      </c>
      <c r="R343" s="14">
        <f t="shared" si="2"/>
        <v>0</v>
      </c>
      <c r="S343" s="14">
        <f t="shared" si="2"/>
        <v>22869.058000000001</v>
      </c>
      <c r="T343" s="14">
        <f t="shared" si="2"/>
        <v>1541.527</v>
      </c>
      <c r="U343" s="14">
        <f t="shared" si="2"/>
        <v>10922.077000000001</v>
      </c>
      <c r="V343" s="14">
        <f t="shared" si="2"/>
        <v>44581.216999999997</v>
      </c>
      <c r="W343" s="14">
        <f t="shared" si="2"/>
        <v>548.745</v>
      </c>
      <c r="X343" s="14">
        <f t="shared" si="2"/>
        <v>5549.701</v>
      </c>
      <c r="Y343" s="14">
        <f t="shared" si="2"/>
        <v>82849.744999999995</v>
      </c>
      <c r="Z343" s="14">
        <f t="shared" si="2"/>
        <v>27483.825000000001</v>
      </c>
      <c r="AA343" s="14">
        <f t="shared" si="2"/>
        <v>81357.820000000007</v>
      </c>
      <c r="AB343" s="14">
        <f t="shared" si="2"/>
        <v>0</v>
      </c>
      <c r="AC343" s="14">
        <f t="shared" si="2"/>
        <v>291080.33299999998</v>
      </c>
      <c r="AD343" s="14">
        <f t="shared" si="2"/>
        <v>8763.116</v>
      </c>
      <c r="AE343" s="14">
        <f t="shared" si="2"/>
        <v>240797.17499999999</v>
      </c>
      <c r="AF343" s="14">
        <f t="shared" si="2"/>
        <v>0</v>
      </c>
      <c r="AG343" s="14">
        <f t="shared" si="2"/>
        <v>16236.793</v>
      </c>
      <c r="AH343" s="14">
        <f t="shared" si="2"/>
        <v>6459.4989999999989</v>
      </c>
      <c r="AI343" s="14">
        <f t="shared" si="2"/>
        <v>736424.99699999997</v>
      </c>
      <c r="AJ343" s="14">
        <f t="shared" si="2"/>
        <v>28.294</v>
      </c>
      <c r="AK343" s="14">
        <f t="shared" si="2"/>
        <v>19204.833999999999</v>
      </c>
      <c r="AL343" s="14">
        <f t="shared" si="2"/>
        <v>1572308.0949999997</v>
      </c>
      <c r="AM343" s="14">
        <f t="shared" si="2"/>
        <v>48.265000000000001</v>
      </c>
      <c r="AN343" s="14">
        <f t="shared" si="2"/>
        <v>37379.718999999997</v>
      </c>
      <c r="AO343" s="14">
        <f t="shared" si="2"/>
        <v>0</v>
      </c>
      <c r="AP343" s="14">
        <f t="shared" si="2"/>
        <v>48674.385999999999</v>
      </c>
      <c r="AQ343" s="14">
        <f t="shared" si="2"/>
        <v>42437.59</v>
      </c>
      <c r="AR343" s="14">
        <f t="shared" si="2"/>
        <v>0</v>
      </c>
      <c r="AS343" s="14">
        <f>SUMIF($D$4:$D$336,$D$343,AS4:AS336)</f>
        <v>14602.188</v>
      </c>
      <c r="AT343" s="14">
        <f>SUMIF($D$4:$D$336,$D$343,AT4:AT336)</f>
        <v>0</v>
      </c>
      <c r="AU343" s="14">
        <f t="shared" si="2"/>
        <v>364.77800000000002</v>
      </c>
      <c r="AV343" s="14">
        <f t="shared" si="2"/>
        <v>3.9369999999999998</v>
      </c>
      <c r="AW343" s="14">
        <f t="shared" si="2"/>
        <v>325.613</v>
      </c>
      <c r="AX343" s="14">
        <f t="shared" si="2"/>
        <v>1292.9100000000001</v>
      </c>
      <c r="AY343" s="14">
        <f t="shared" si="2"/>
        <v>0</v>
      </c>
      <c r="AZ343" s="14">
        <f t="shared" si="2"/>
        <v>33767.735000000001</v>
      </c>
      <c r="BA343" s="14">
        <f t="shared" si="2"/>
        <v>275.18299999999999</v>
      </c>
      <c r="BB343" s="14">
        <f t="shared" si="2"/>
        <v>406.375</v>
      </c>
    </row>
    <row r="344" spans="1:54" x14ac:dyDescent="0.2">
      <c r="A344" t="s">
        <v>611</v>
      </c>
      <c r="D344">
        <v>3</v>
      </c>
      <c r="E344" s="14">
        <f t="shared" ref="E344:BB344" si="3">SUMIF($D$4:$D$336,$D$344,E4:E336)</f>
        <v>1489046.1440000001</v>
      </c>
      <c r="F344" s="14">
        <f t="shared" si="3"/>
        <v>222153.29200000002</v>
      </c>
      <c r="G344" s="14">
        <f t="shared" si="3"/>
        <v>576276.2840000001</v>
      </c>
      <c r="H344" s="14">
        <f t="shared" si="3"/>
        <v>7218.6410000000005</v>
      </c>
      <c r="I344" s="14">
        <f t="shared" si="3"/>
        <v>43833.623</v>
      </c>
      <c r="J344" s="14">
        <f t="shared" si="3"/>
        <v>371474.54700000002</v>
      </c>
      <c r="K344" s="14">
        <f t="shared" si="3"/>
        <v>865099.69200000004</v>
      </c>
      <c r="L344" s="14">
        <f t="shared" si="3"/>
        <v>399400.24699999997</v>
      </c>
      <c r="M344" s="14">
        <f t="shared" si="3"/>
        <v>369.84300000000002</v>
      </c>
      <c r="N344" s="14">
        <f t="shared" si="3"/>
        <v>1027729.928</v>
      </c>
      <c r="O344" s="14">
        <f t="shared" si="3"/>
        <v>1356748.754</v>
      </c>
      <c r="P344" s="14">
        <f t="shared" si="3"/>
        <v>971334.61399999994</v>
      </c>
      <c r="Q344" s="14">
        <f>SUMIF($D$4:$D$336,$D$344,Q4:Q336)</f>
        <v>4458.326</v>
      </c>
      <c r="R344" s="14">
        <f t="shared" si="3"/>
        <v>0.27900000000000003</v>
      </c>
      <c r="S344" s="14">
        <f t="shared" si="3"/>
        <v>952.40800000000002</v>
      </c>
      <c r="T344" s="14">
        <f t="shared" si="3"/>
        <v>4067.8030000000003</v>
      </c>
      <c r="U344" s="14">
        <f t="shared" si="3"/>
        <v>17368.003000000001</v>
      </c>
      <c r="V344" s="14">
        <f t="shared" si="3"/>
        <v>89276.583999999988</v>
      </c>
      <c r="W344" s="14">
        <f t="shared" si="3"/>
        <v>74.403000000000006</v>
      </c>
      <c r="X344" s="14">
        <f t="shared" si="3"/>
        <v>25068.375</v>
      </c>
      <c r="Y344" s="14">
        <f t="shared" si="3"/>
        <v>232.239</v>
      </c>
      <c r="Z344" s="14">
        <f t="shared" si="3"/>
        <v>35688.606999999996</v>
      </c>
      <c r="AA344" s="14">
        <f t="shared" si="3"/>
        <v>109935.662</v>
      </c>
      <c r="AB344" s="14">
        <f t="shared" si="3"/>
        <v>10.821999999999999</v>
      </c>
      <c r="AC344" s="14">
        <f t="shared" si="3"/>
        <v>327363.37799999997</v>
      </c>
      <c r="AD344" s="14">
        <f t="shared" si="3"/>
        <v>19815.498999999996</v>
      </c>
      <c r="AE344" s="14">
        <f t="shared" si="3"/>
        <v>308047.598</v>
      </c>
      <c r="AF344" s="14">
        <f t="shared" si="3"/>
        <v>6.3140000000000001</v>
      </c>
      <c r="AG344" s="14">
        <f t="shared" si="3"/>
        <v>31428.197000000004</v>
      </c>
      <c r="AH344" s="14">
        <f t="shared" si="3"/>
        <v>9359.6860000000015</v>
      </c>
      <c r="AI344" s="14">
        <f t="shared" si="3"/>
        <v>789190.55900000012</v>
      </c>
      <c r="AJ344" s="14">
        <f t="shared" si="3"/>
        <v>15835.001</v>
      </c>
      <c r="AK344" s="14">
        <f t="shared" si="3"/>
        <v>29995.758000000002</v>
      </c>
      <c r="AL344" s="14">
        <f t="shared" si="3"/>
        <v>1925530.0119999999</v>
      </c>
      <c r="AM344" s="14">
        <f t="shared" si="3"/>
        <v>26971.66</v>
      </c>
      <c r="AN344" s="14">
        <f t="shared" si="3"/>
        <v>118991.37400000001</v>
      </c>
      <c r="AO344" s="14">
        <f t="shared" si="3"/>
        <v>0</v>
      </c>
      <c r="AP344" s="14">
        <f t="shared" si="3"/>
        <v>112904.874</v>
      </c>
      <c r="AQ344" s="14">
        <f t="shared" si="3"/>
        <v>83192.641000000003</v>
      </c>
      <c r="AR344" s="14">
        <f t="shared" si="3"/>
        <v>0</v>
      </c>
      <c r="AS344" s="14">
        <f>SUMIF($D$4:$D$336,$D$344,AS4:AS336)</f>
        <v>40.932000000000002</v>
      </c>
      <c r="AT344" s="14">
        <f>SUMIF($D$4:$D$336,$D$344,AT4:AT336)</f>
        <v>0</v>
      </c>
      <c r="AU344" s="14">
        <f t="shared" si="3"/>
        <v>8179.4840000000004</v>
      </c>
      <c r="AV344" s="14">
        <f t="shared" si="3"/>
        <v>2607.1350000000002</v>
      </c>
      <c r="AW344" s="14">
        <f t="shared" si="3"/>
        <v>286.50299999999999</v>
      </c>
      <c r="AX344" s="14">
        <f t="shared" si="3"/>
        <v>677.62</v>
      </c>
      <c r="AY344" s="14">
        <f t="shared" si="3"/>
        <v>0</v>
      </c>
      <c r="AZ344" s="14">
        <f t="shared" si="3"/>
        <v>25440.413</v>
      </c>
      <c r="BA344" s="14">
        <f t="shared" si="3"/>
        <v>16107.495999999999</v>
      </c>
      <c r="BB344" s="14">
        <f t="shared" si="3"/>
        <v>13547.718999999999</v>
      </c>
    </row>
    <row r="345" spans="1:54" x14ac:dyDescent="0.2">
      <c r="A345" t="s">
        <v>612</v>
      </c>
      <c r="B345">
        <v>7</v>
      </c>
      <c r="D345">
        <v>4</v>
      </c>
      <c r="E345" s="14">
        <f t="shared" ref="E345:BB345" si="4">SUMIF($D$4:$D$336,$D$345,E4:E336)</f>
        <v>1066247.1599999997</v>
      </c>
      <c r="F345" s="14">
        <f t="shared" si="4"/>
        <v>252217.12999999995</v>
      </c>
      <c r="G345" s="14">
        <f t="shared" si="4"/>
        <v>4528.085</v>
      </c>
      <c r="H345" s="14">
        <f t="shared" si="4"/>
        <v>4363.1180000000004</v>
      </c>
      <c r="I345" s="14">
        <f t="shared" si="4"/>
        <v>16248.566000000003</v>
      </c>
      <c r="J345" s="14">
        <f t="shared" si="4"/>
        <v>3552.328</v>
      </c>
      <c r="K345" s="14">
        <f t="shared" si="4"/>
        <v>1704743.8730000001</v>
      </c>
      <c r="L345" s="14">
        <f t="shared" si="4"/>
        <v>120866.48900000003</v>
      </c>
      <c r="M345" s="14">
        <f t="shared" si="4"/>
        <v>0</v>
      </c>
      <c r="N345" s="14">
        <f t="shared" si="4"/>
        <v>271898.484</v>
      </c>
      <c r="O345" s="14">
        <f t="shared" si="4"/>
        <v>3589502.8439999996</v>
      </c>
      <c r="P345" s="14">
        <f t="shared" si="4"/>
        <v>291121.10100000002</v>
      </c>
      <c r="Q345" s="14">
        <f>SUMIF($D$4:$D$336,$D$345,Q4:Q336)</f>
        <v>0</v>
      </c>
      <c r="R345" s="14">
        <f t="shared" si="4"/>
        <v>2201.1879999999996</v>
      </c>
      <c r="S345" s="14">
        <f t="shared" si="4"/>
        <v>71.599000000000004</v>
      </c>
      <c r="T345" s="14">
        <f t="shared" si="4"/>
        <v>1963.895</v>
      </c>
      <c r="U345" s="14">
        <f t="shared" si="4"/>
        <v>82.875</v>
      </c>
      <c r="V345" s="14">
        <f t="shared" si="4"/>
        <v>73028.959000000003</v>
      </c>
      <c r="W345" s="14">
        <f t="shared" si="4"/>
        <v>0</v>
      </c>
      <c r="X345" s="14">
        <f t="shared" si="4"/>
        <v>23976.739000000001</v>
      </c>
      <c r="Y345" s="14">
        <f t="shared" si="4"/>
        <v>0</v>
      </c>
      <c r="Z345" s="14">
        <f t="shared" si="4"/>
        <v>332.1</v>
      </c>
      <c r="AA345" s="14">
        <f t="shared" si="4"/>
        <v>26603.214</v>
      </c>
      <c r="AB345" s="14">
        <f t="shared" si="4"/>
        <v>86117.701000000001</v>
      </c>
      <c r="AC345" s="14">
        <f t="shared" si="4"/>
        <v>504404.22</v>
      </c>
      <c r="AD345" s="14">
        <f t="shared" si="4"/>
        <v>11664.561</v>
      </c>
      <c r="AE345" s="14">
        <f t="shared" si="4"/>
        <v>2895.5370000000003</v>
      </c>
      <c r="AF345" s="14">
        <f t="shared" si="4"/>
        <v>46351.651999999995</v>
      </c>
      <c r="AG345" s="14">
        <f t="shared" si="4"/>
        <v>35358.777999999991</v>
      </c>
      <c r="AH345" s="14">
        <f t="shared" si="4"/>
        <v>13389.103999999999</v>
      </c>
      <c r="AI345" s="14">
        <f t="shared" si="4"/>
        <v>1326671.173</v>
      </c>
      <c r="AJ345" s="14">
        <f t="shared" si="4"/>
        <v>599628.18300000019</v>
      </c>
      <c r="AK345" s="14">
        <f t="shared" si="4"/>
        <v>47828.402999999991</v>
      </c>
      <c r="AL345" s="14">
        <f t="shared" si="4"/>
        <v>3726728.5040000007</v>
      </c>
      <c r="AM345" s="14">
        <f t="shared" si="4"/>
        <v>1022941.3909999998</v>
      </c>
      <c r="AN345" s="14">
        <f t="shared" si="4"/>
        <v>81362.452000000005</v>
      </c>
      <c r="AO345" s="14">
        <f t="shared" si="4"/>
        <v>924337.21400000004</v>
      </c>
      <c r="AP345" s="14">
        <f t="shared" si="4"/>
        <v>72809.848999999987</v>
      </c>
      <c r="AQ345" s="14">
        <f t="shared" si="4"/>
        <v>29899.831000000002</v>
      </c>
      <c r="AR345" s="14">
        <f t="shared" si="4"/>
        <v>756527.76300000004</v>
      </c>
      <c r="AS345" s="14">
        <f>SUMIF($D$4:$D$336,$D$345,AS4:AS336)</f>
        <v>0</v>
      </c>
      <c r="AT345" s="14">
        <f>SUMIF($D$4:$D$336,$D$345,AT4:AT336)</f>
        <v>280474.75699999998</v>
      </c>
      <c r="AU345" s="14">
        <f t="shared" si="4"/>
        <v>4963.9380000000001</v>
      </c>
      <c r="AV345" s="14">
        <f t="shared" si="4"/>
        <v>102547.39900000002</v>
      </c>
      <c r="AW345" s="14">
        <f t="shared" si="4"/>
        <v>0</v>
      </c>
      <c r="AX345" s="14">
        <f t="shared" si="4"/>
        <v>762.86299999999994</v>
      </c>
      <c r="AY345" s="14">
        <f t="shared" si="4"/>
        <v>0</v>
      </c>
      <c r="AZ345" s="14">
        <f t="shared" si="4"/>
        <v>9266.1439999999984</v>
      </c>
      <c r="BA345" s="14">
        <f t="shared" si="4"/>
        <v>16475.726999999999</v>
      </c>
      <c r="BB345" s="14">
        <f t="shared" si="4"/>
        <v>10773.981</v>
      </c>
    </row>
    <row r="346" spans="1:54" x14ac:dyDescent="0.2">
      <c r="A346" t="s">
        <v>613</v>
      </c>
      <c r="D346">
        <v>5</v>
      </c>
      <c r="E346" s="14">
        <f t="shared" ref="E346:BB346" si="5">SUMIF($D$4:$D$336,$D$346,E4:E336)</f>
        <v>490569.81199999998</v>
      </c>
      <c r="F346" s="14">
        <f t="shared" si="5"/>
        <v>59219.904999999999</v>
      </c>
      <c r="G346" s="14">
        <f t="shared" si="5"/>
        <v>126515.076</v>
      </c>
      <c r="H346" s="14">
        <f t="shared" si="5"/>
        <v>946294.12</v>
      </c>
      <c r="I346" s="14">
        <f t="shared" si="5"/>
        <v>16515.8</v>
      </c>
      <c r="J346" s="14">
        <f t="shared" si="5"/>
        <v>94040.605999999971</v>
      </c>
      <c r="K346" s="14">
        <f t="shared" si="5"/>
        <v>786526.95199999993</v>
      </c>
      <c r="L346" s="14">
        <f t="shared" si="5"/>
        <v>76493.768999999986</v>
      </c>
      <c r="M346" s="14">
        <f t="shared" si="5"/>
        <v>66135.907999999996</v>
      </c>
      <c r="N346" s="14">
        <f t="shared" si="5"/>
        <v>279953.04099999991</v>
      </c>
      <c r="O346" s="14">
        <f t="shared" si="5"/>
        <v>850663.91700000013</v>
      </c>
      <c r="P346" s="14">
        <f t="shared" si="5"/>
        <v>371827.35099999997</v>
      </c>
      <c r="Q346" s="14">
        <f>SUMIF($D$4:$D$336,$D$346,Q4:Q336)</f>
        <v>0</v>
      </c>
      <c r="R346" s="14">
        <f t="shared" si="5"/>
        <v>0</v>
      </c>
      <c r="S346" s="14">
        <f t="shared" si="5"/>
        <v>3010.9170000000004</v>
      </c>
      <c r="T346" s="14">
        <f t="shared" si="5"/>
        <v>0</v>
      </c>
      <c r="U346" s="14">
        <f t="shared" si="5"/>
        <v>61.762999999999998</v>
      </c>
      <c r="V346" s="14">
        <f t="shared" si="5"/>
        <v>1027.9829999999999</v>
      </c>
      <c r="W346" s="14">
        <f t="shared" si="5"/>
        <v>0</v>
      </c>
      <c r="X346" s="14">
        <f t="shared" si="5"/>
        <v>11.432</v>
      </c>
      <c r="Y346" s="14">
        <f t="shared" si="5"/>
        <v>34187.531999999999</v>
      </c>
      <c r="Z346" s="14">
        <f t="shared" si="5"/>
        <v>3429.6569999999997</v>
      </c>
      <c r="AA346" s="14">
        <f t="shared" si="5"/>
        <v>14291.688999999998</v>
      </c>
      <c r="AB346" s="14">
        <f t="shared" si="5"/>
        <v>0</v>
      </c>
      <c r="AC346" s="14">
        <f t="shared" si="5"/>
        <v>166158.46100000001</v>
      </c>
      <c r="AD346" s="14">
        <f t="shared" si="5"/>
        <v>0</v>
      </c>
      <c r="AE346" s="14">
        <f t="shared" si="5"/>
        <v>34213.99</v>
      </c>
      <c r="AF346" s="14">
        <f t="shared" si="5"/>
        <v>1.5169999999999999</v>
      </c>
      <c r="AG346" s="14">
        <f t="shared" si="5"/>
        <v>6288.4179999999997</v>
      </c>
      <c r="AH346" s="14">
        <f t="shared" si="5"/>
        <v>0</v>
      </c>
      <c r="AI346" s="14">
        <f t="shared" si="5"/>
        <v>407051.77699999994</v>
      </c>
      <c r="AJ346" s="14">
        <f t="shared" si="5"/>
        <v>22511.362000000001</v>
      </c>
      <c r="AK346" s="14">
        <f t="shared" si="5"/>
        <v>649.52800000000002</v>
      </c>
      <c r="AL346" s="14">
        <f t="shared" si="5"/>
        <v>1478205.2489999998</v>
      </c>
      <c r="AM346" s="14">
        <f t="shared" si="5"/>
        <v>40550.326000000001</v>
      </c>
      <c r="AN346" s="14">
        <f t="shared" si="5"/>
        <v>207.483</v>
      </c>
      <c r="AO346" s="14">
        <f t="shared" si="5"/>
        <v>299.95999999999998</v>
      </c>
      <c r="AP346" s="14">
        <f t="shared" si="5"/>
        <v>393.39</v>
      </c>
      <c r="AQ346" s="14">
        <f t="shared" si="5"/>
        <v>0</v>
      </c>
      <c r="AR346" s="14">
        <f t="shared" si="5"/>
        <v>1335.6020000000001</v>
      </c>
      <c r="AS346" s="14">
        <f>SUMIF($D$4:$D$336,$D$346,AS4:AS336)</f>
        <v>5983.83</v>
      </c>
      <c r="AT346" s="14">
        <f>SUMIF($D$4:$D$336,$D$346,AT4:AT336)</f>
        <v>924.23199999999997</v>
      </c>
      <c r="AU346" s="14">
        <f t="shared" si="5"/>
        <v>0</v>
      </c>
      <c r="AV346" s="14">
        <f t="shared" si="5"/>
        <v>1411.89</v>
      </c>
      <c r="AW346" s="14">
        <f t="shared" si="5"/>
        <v>0</v>
      </c>
      <c r="AX346" s="14">
        <f t="shared" si="5"/>
        <v>9.7140000000000004</v>
      </c>
      <c r="AY346" s="14">
        <f t="shared" si="5"/>
        <v>0</v>
      </c>
      <c r="AZ346" s="14">
        <f t="shared" si="5"/>
        <v>75.108000000000004</v>
      </c>
      <c r="BA346" s="14">
        <f t="shared" si="5"/>
        <v>0</v>
      </c>
      <c r="BB346" s="14">
        <f t="shared" si="5"/>
        <v>0</v>
      </c>
    </row>
    <row r="347" spans="1:54" x14ac:dyDescent="0.2">
      <c r="A347" t="s">
        <v>614</v>
      </c>
      <c r="B347">
        <v>7</v>
      </c>
      <c r="D347">
        <v>6</v>
      </c>
      <c r="E347" s="14">
        <f t="shared" ref="E347:BB347" si="6">SUMIF($D$4:$D$336,$D$347,E4:E336)+SUMIF($D$4:$D$336,$B$347,E4:E336)</f>
        <v>755972.53500000015</v>
      </c>
      <c r="F347" s="14">
        <f t="shared" si="6"/>
        <v>66500.062000000005</v>
      </c>
      <c r="G347" s="14">
        <f t="shared" si="6"/>
        <v>68040.197999999989</v>
      </c>
      <c r="H347" s="14">
        <f t="shared" si="6"/>
        <v>20870.5</v>
      </c>
      <c r="I347" s="14">
        <f t="shared" si="6"/>
        <v>9042.3369999999995</v>
      </c>
      <c r="J347" s="14">
        <f t="shared" si="6"/>
        <v>45719.947999999982</v>
      </c>
      <c r="K347" s="14">
        <f t="shared" si="6"/>
        <v>844433.77599999995</v>
      </c>
      <c r="L347" s="14">
        <f t="shared" si="6"/>
        <v>93895.435999999987</v>
      </c>
      <c r="M347" s="14">
        <f t="shared" si="6"/>
        <v>13967.876</v>
      </c>
      <c r="N347" s="14">
        <f t="shared" si="6"/>
        <v>430590.5340000001</v>
      </c>
      <c r="O347" s="14">
        <f t="shared" si="6"/>
        <v>1800549.2650000004</v>
      </c>
      <c r="P347" s="14">
        <f t="shared" si="6"/>
        <v>415610.22899999999</v>
      </c>
      <c r="Q347" s="14">
        <f>SUMIF($D$4:$D$336,$D$347,Q4:Q336)+SUMIF($D$4:$D$336,$B$347,Q4:Q336)</f>
        <v>20.148000000000003</v>
      </c>
      <c r="R347" s="14">
        <f t="shared" si="6"/>
        <v>-4.5599999999999969</v>
      </c>
      <c r="S347" s="14">
        <f t="shared" si="6"/>
        <v>1161.6289999999999</v>
      </c>
      <c r="T347" s="14">
        <f t="shared" si="6"/>
        <v>-39.446999999999996</v>
      </c>
      <c r="U347" s="14">
        <f t="shared" si="6"/>
        <v>874.02500000000009</v>
      </c>
      <c r="V347" s="14">
        <f t="shared" si="6"/>
        <v>6557.2720000000008</v>
      </c>
      <c r="W347" s="14">
        <f t="shared" si="6"/>
        <v>-0.374</v>
      </c>
      <c r="X347" s="14">
        <f t="shared" si="6"/>
        <v>-266.67599999999999</v>
      </c>
      <c r="Y347" s="14">
        <f t="shared" si="6"/>
        <v>8769.5110000000022</v>
      </c>
      <c r="Z347" s="14">
        <f t="shared" si="6"/>
        <v>3110.4580000000001</v>
      </c>
      <c r="AA347" s="14">
        <f t="shared" si="6"/>
        <v>9860.1060000000016</v>
      </c>
      <c r="AB347" s="14">
        <f t="shared" si="6"/>
        <v>-331.82299999999992</v>
      </c>
      <c r="AC347" s="14">
        <f t="shared" si="6"/>
        <v>98947.932999999975</v>
      </c>
      <c r="AD347" s="14">
        <f t="shared" si="6"/>
        <v>-206.411</v>
      </c>
      <c r="AE347" s="14">
        <f t="shared" si="6"/>
        <v>31565.066999999999</v>
      </c>
      <c r="AF347" s="14">
        <f t="shared" si="6"/>
        <v>-59.537999999999904</v>
      </c>
      <c r="AG347" s="14">
        <f t="shared" si="6"/>
        <v>4577.4259999999995</v>
      </c>
      <c r="AH347" s="14">
        <f t="shared" si="6"/>
        <v>-120.97499999999999</v>
      </c>
      <c r="AI347" s="14">
        <f t="shared" si="6"/>
        <v>454401.07900000003</v>
      </c>
      <c r="AJ347" s="14">
        <f t="shared" si="6"/>
        <v>24130.833000000002</v>
      </c>
      <c r="AK347" s="14">
        <f t="shared" si="6"/>
        <v>-532.25700000000006</v>
      </c>
      <c r="AL347" s="14">
        <f t="shared" si="6"/>
        <v>1774323.4750000001</v>
      </c>
      <c r="AM347" s="14">
        <f t="shared" si="6"/>
        <v>38949.697</v>
      </c>
      <c r="AN347" s="14">
        <f t="shared" si="6"/>
        <v>-1182.4270000000001</v>
      </c>
      <c r="AO347" s="14">
        <f t="shared" si="6"/>
        <v>-11944.292000000005</v>
      </c>
      <c r="AP347" s="14">
        <f t="shared" si="6"/>
        <v>-1126.76</v>
      </c>
      <c r="AQ347" s="14">
        <f t="shared" si="6"/>
        <v>-722.1450000000001</v>
      </c>
      <c r="AR347" s="14">
        <f t="shared" si="6"/>
        <v>-9892.9449999999997</v>
      </c>
      <c r="AS347" s="14">
        <f>SUMIF($D$4:$D$336,$D$347,AS4:AS336)+SUMIF($D$4:$D$336,$B$347,AS4:AS336)</f>
        <v>1533.212</v>
      </c>
      <c r="AT347" s="14">
        <f>SUMIF($D$4:$D$336,$D$347,AT4:AT336)+SUMIF($D$4:$D$336,$B$347,AT4:AT336)</f>
        <v>-3697.5789999999993</v>
      </c>
      <c r="AU347" s="14">
        <f t="shared" si="6"/>
        <v>-71.390999999999991</v>
      </c>
      <c r="AV347" s="14">
        <f t="shared" si="6"/>
        <v>3807.7150000000001</v>
      </c>
      <c r="AW347" s="14">
        <f t="shared" si="6"/>
        <v>-2.5369999999999999</v>
      </c>
      <c r="AX347" s="14">
        <f t="shared" si="6"/>
        <v>311.98500000000013</v>
      </c>
      <c r="AY347" s="14">
        <f t="shared" si="6"/>
        <v>4.6520000000000001</v>
      </c>
      <c r="AZ347" s="14">
        <f t="shared" si="6"/>
        <v>2949.7130000000006</v>
      </c>
      <c r="BA347" s="14">
        <f t="shared" si="6"/>
        <v>7.6179999999999994</v>
      </c>
      <c r="BB347" s="14">
        <f t="shared" si="6"/>
        <v>-28.17</v>
      </c>
    </row>
    <row r="348" spans="1:54" x14ac:dyDescent="0.2"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</row>
    <row r="349" spans="1:54" x14ac:dyDescent="0.2">
      <c r="E349">
        <f t="shared" ref="E349:P349" si="7">SUM(E342:E348)</f>
        <v>5979660.1409999998</v>
      </c>
      <c r="F349">
        <f t="shared" si="7"/>
        <v>856866.79400000011</v>
      </c>
      <c r="G349">
        <f t="shared" si="7"/>
        <v>1329390.189</v>
      </c>
      <c r="H349">
        <f t="shared" si="7"/>
        <v>981066.13100000005</v>
      </c>
      <c r="I349">
        <f t="shared" si="7"/>
        <v>158539.55499999999</v>
      </c>
      <c r="J349">
        <f t="shared" si="7"/>
        <v>874073.75199999998</v>
      </c>
      <c r="K349">
        <f t="shared" si="7"/>
        <v>5834829.3269999987</v>
      </c>
      <c r="L349">
        <f t="shared" si="7"/>
        <v>985084.41499999992</v>
      </c>
      <c r="M349">
        <f t="shared" si="7"/>
        <v>264895.696</v>
      </c>
      <c r="N349">
        <f t="shared" si="7"/>
        <v>3072413.3869999996</v>
      </c>
      <c r="O349" s="15">
        <f t="shared" si="7"/>
        <v>9804521.9360000007</v>
      </c>
      <c r="P349">
        <f t="shared" si="7"/>
        <v>3039903.0899999994</v>
      </c>
      <c r="Q349">
        <f>SUM(Q342:Q348)</f>
        <v>20451.691999999999</v>
      </c>
      <c r="R349">
        <f t="shared" ref="R349:AR349" si="8">SUM(R342:R348)</f>
        <v>5911.436999999999</v>
      </c>
      <c r="S349">
        <f t="shared" si="8"/>
        <v>28851.350000000002</v>
      </c>
      <c r="T349">
        <f t="shared" si="8"/>
        <v>11615.515000000001</v>
      </c>
      <c r="U349">
        <f t="shared" si="8"/>
        <v>32980.652000000002</v>
      </c>
      <c r="V349">
        <f t="shared" si="8"/>
        <v>248329.318</v>
      </c>
      <c r="W349">
        <f t="shared" si="8"/>
        <v>668.85799999999995</v>
      </c>
      <c r="X349">
        <f t="shared" si="8"/>
        <v>98921.264999999985</v>
      </c>
      <c r="Y349">
        <f t="shared" si="8"/>
        <v>162630.99400000001</v>
      </c>
      <c r="Z349">
        <f t="shared" si="8"/>
        <v>74534.623000000007</v>
      </c>
      <c r="AA349">
        <f t="shared" si="8"/>
        <v>259621.39200000002</v>
      </c>
      <c r="AB349">
        <f t="shared" si="8"/>
        <v>227988.29599999997</v>
      </c>
      <c r="AC349">
        <f t="shared" si="8"/>
        <v>1639695.473</v>
      </c>
      <c r="AD349">
        <f t="shared" si="8"/>
        <v>63448.297999999995</v>
      </c>
      <c r="AE349">
        <f t="shared" si="8"/>
        <v>638185.45799999998</v>
      </c>
      <c r="AF349">
        <f t="shared" si="8"/>
        <v>120676.433</v>
      </c>
      <c r="AG349">
        <f t="shared" si="8"/>
        <v>110503.416</v>
      </c>
      <c r="AH349">
        <f t="shared" si="8"/>
        <v>35241.018000000004</v>
      </c>
      <c r="AI349">
        <f t="shared" si="8"/>
        <v>4390005.7089999998</v>
      </c>
      <c r="AJ349">
        <f t="shared" si="8"/>
        <v>902667.88300000015</v>
      </c>
      <c r="AK349">
        <f t="shared" si="8"/>
        <v>123742.80099999999</v>
      </c>
      <c r="AL349">
        <f t="shared" si="8"/>
        <v>12309299.743999999</v>
      </c>
      <c r="AM349">
        <f t="shared" si="8"/>
        <v>1539654.3919999998</v>
      </c>
      <c r="AN349">
        <f t="shared" si="8"/>
        <v>392560.72700000001</v>
      </c>
      <c r="AO349">
        <f t="shared" si="8"/>
        <v>2505361.0350000001</v>
      </c>
      <c r="AP349">
        <f t="shared" si="8"/>
        <v>376413.92699999997</v>
      </c>
      <c r="AQ349">
        <f t="shared" si="8"/>
        <v>221517.63400000002</v>
      </c>
      <c r="AR349">
        <f t="shared" si="8"/>
        <v>2049554.9709999999</v>
      </c>
      <c r="AS349">
        <f>SUM(AS342:AS348)</f>
        <v>27929.17</v>
      </c>
      <c r="AT349">
        <f>SUM(AT342:AT348)</f>
        <v>763188.48499999987</v>
      </c>
      <c r="AU349">
        <f>SUM(AU342:AU348)</f>
        <v>15226.343000000001</v>
      </c>
      <c r="AV349">
        <f t="shared" ref="AV349:BB349" si="9">SUM(AV342:AV348)</f>
        <v>157140.90500000003</v>
      </c>
      <c r="AW349">
        <f t="shared" si="9"/>
        <v>3152.3710000000001</v>
      </c>
      <c r="AX349">
        <f t="shared" si="9"/>
        <v>3393.7570000000001</v>
      </c>
      <c r="AY349">
        <f t="shared" si="9"/>
        <v>13.477</v>
      </c>
      <c r="AZ349">
        <f t="shared" si="9"/>
        <v>88621.508000000002</v>
      </c>
      <c r="BA349">
        <f t="shared" si="9"/>
        <v>38919.225999999995</v>
      </c>
      <c r="BB349">
        <f t="shared" si="9"/>
        <v>28543.531999999999</v>
      </c>
    </row>
    <row r="350" spans="1:54" x14ac:dyDescent="0.2"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</row>
    <row r="351" spans="1:54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spans="1:54" x14ac:dyDescent="0.2"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</row>
    <row r="353" spans="5:54" x14ac:dyDescent="0.2"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</row>
    <row r="354" spans="5:54" x14ac:dyDescent="0.2"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</row>
    <row r="355" spans="5:54" x14ac:dyDescent="0.2"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</row>
    <row r="356" spans="5:54" x14ac:dyDescent="0.2"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</row>
    <row r="357" spans="5:54" x14ac:dyDescent="0.2"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</row>
    <row r="358" spans="5:54" x14ac:dyDescent="0.2"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</row>
  </sheetData>
  <conditionalFormatting sqref="B22:B32 E14:AR22 AU14:BB22">
    <cfRule type="cellIs" dxfId="11" priority="13" stopIfTrue="1" operator="lessThan">
      <formula>0</formula>
    </cfRule>
  </conditionalFormatting>
  <conditionalFormatting sqref="D15:D23">
    <cfRule type="cellIs" dxfId="10" priority="12" stopIfTrue="1" operator="lessThan">
      <formula>0</formula>
    </cfRule>
  </conditionalFormatting>
  <conditionalFormatting sqref="D15:D23">
    <cfRule type="cellIs" dxfId="9" priority="10" stopIfTrue="1" operator="lessThan">
      <formula>0</formula>
    </cfRule>
  </conditionalFormatting>
  <conditionalFormatting sqref="D15:D23">
    <cfRule type="cellIs" dxfId="8" priority="9" stopIfTrue="1" operator="lessThan">
      <formula>0</formula>
    </cfRule>
  </conditionalFormatting>
  <conditionalFormatting sqref="D15:D23">
    <cfRule type="cellIs" dxfId="7" priority="11" stopIfTrue="1" operator="lessThan">
      <formula>0</formula>
    </cfRule>
  </conditionalFormatting>
  <conditionalFormatting sqref="C15:C23">
    <cfRule type="cellIs" dxfId="6" priority="5" stopIfTrue="1" operator="lessThan">
      <formula>0</formula>
    </cfRule>
  </conditionalFormatting>
  <conditionalFormatting sqref="C15:C23">
    <cfRule type="cellIs" dxfId="5" priority="8" stopIfTrue="1" operator="lessThan">
      <formula>0</formula>
    </cfRule>
  </conditionalFormatting>
  <conditionalFormatting sqref="C15:C23">
    <cfRule type="cellIs" dxfId="4" priority="6" stopIfTrue="1" operator="lessThan">
      <formula>0</formula>
    </cfRule>
  </conditionalFormatting>
  <conditionalFormatting sqref="C15:C23">
    <cfRule type="cellIs" dxfId="3" priority="7" stopIfTrue="1" operator="lessThan">
      <formula>0</formula>
    </cfRule>
  </conditionalFormatting>
  <conditionalFormatting sqref="A16:A32">
    <cfRule type="cellIs" dxfId="2" priority="4" stopIfTrue="1" operator="lessThan">
      <formula>0</formula>
    </cfRule>
  </conditionalFormatting>
  <conditionalFormatting sqref="AS14:AS22">
    <cfRule type="cellIs" dxfId="1" priority="2" stopIfTrue="1" operator="lessThan">
      <formula>0</formula>
    </cfRule>
  </conditionalFormatting>
  <conditionalFormatting sqref="AT14:AT22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Sharon Moses</cp:lastModifiedBy>
  <dcterms:modified xsi:type="dcterms:W3CDTF">2022-06-20T06:07:18Z</dcterms:modified>
  <cp:category/>
</cp:coreProperties>
</file>