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EMEL\QPRO\amit\amir\חומר לשליחה בכספת\"/>
    </mc:Choice>
  </mc:AlternateContent>
  <bookViews>
    <workbookView xWindow="0" yWindow="0" windowWidth="14370" windowHeight="7395" activeTab="0"/>
  </bookViews>
  <sheets>
    <sheet name="גיליון1" sheetId="1" r:id="rId2"/>
  </sheets>
  <externalReferences>
    <externalReference r:id="rId5"/>
  </externalReferences>
  <definedNames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358" i="1" l="1"/>
</calcChain>
</file>

<file path=xl/sharedStrings.xml><?xml version="1.0" encoding="utf-8"?>
<sst xmlns="http://schemas.openxmlformats.org/spreadsheetml/2006/main" count="777" uniqueCount="709">
  <si>
    <t>אקסלנס</t>
  </si>
  <si>
    <t>אישור</t>
  </si>
  <si>
    <t>מזומן בש"ח</t>
  </si>
  <si>
    <t>DA12</t>
  </si>
  <si>
    <t>מזומן מט"ח</t>
  </si>
  <si>
    <t>DT11</t>
  </si>
  <si>
    <t>פרי / פחק</t>
  </si>
  <si>
    <t>DA10</t>
  </si>
  <si>
    <t>פקמ לתקופה של עד שלושה חודשים</t>
  </si>
  <si>
    <t>DT420</t>
  </si>
  <si>
    <t>פקדון צמוד מדד לתקופה של עד שלושה חודשים</t>
  </si>
  <si>
    <t>DT421</t>
  </si>
  <si>
    <t>פקדון צמוד מט"ח לתקופה של עד שלושה חודשים</t>
  </si>
  <si>
    <t>DT422</t>
  </si>
  <si>
    <t>פקדון במט"ח לתקופה של עד שלושה חודשים</t>
  </si>
  <si>
    <t>DT423</t>
  </si>
  <si>
    <t>DT191</t>
  </si>
  <si>
    <t>פקדון לתקופה של עד שלושה חודשים בחול</t>
  </si>
  <si>
    <t>DT424</t>
  </si>
  <si>
    <t>ממשלתי צמוד</t>
  </si>
  <si>
    <t>DT13</t>
  </si>
  <si>
    <t>ממשלתי צמוד מט"ח</t>
  </si>
  <si>
    <t>DT14</t>
  </si>
  <si>
    <t>ממשלתי לא צמוד קבוע</t>
  </si>
  <si>
    <t>DT15</t>
  </si>
  <si>
    <t>ממשלתי לא צמוד משתנה</t>
  </si>
  <si>
    <t>DT16</t>
  </si>
  <si>
    <t>מק"מ</t>
  </si>
  <si>
    <t>DA9</t>
  </si>
  <si>
    <t>אג"ח מיועדות</t>
  </si>
  <si>
    <t>DT7</t>
  </si>
  <si>
    <t>פקדונות חשכל</t>
  </si>
  <si>
    <t>DA8</t>
  </si>
  <si>
    <t>ממשלתי בחו"ל</t>
  </si>
  <si>
    <t>DT17</t>
  </si>
  <si>
    <t>ממשלתי זר בחו"ל</t>
  </si>
  <si>
    <t>DT26</t>
  </si>
  <si>
    <t>ממשלתי לא סחיר בחו"ל</t>
  </si>
  <si>
    <t>DT425</t>
  </si>
  <si>
    <t>ממשלתי זר לא סחיר בחו"ל</t>
  </si>
  <si>
    <t>DT426</t>
  </si>
  <si>
    <t>תעודות חוב צמוד מדד בדרוג AA- ומעלה</t>
  </si>
  <si>
    <t>DT427</t>
  </si>
  <si>
    <t>תעודות חוב צמוד מט"ח בדרוג AA- ומעלה</t>
  </si>
  <si>
    <t>DT560</t>
  </si>
  <si>
    <t>תעודות חוב לא צמוד בדרוג AA- ומעלה</t>
  </si>
  <si>
    <t>DT561</t>
  </si>
  <si>
    <t>תעודות חוב צמוד מדד בדרוג -A+:BBB</t>
  </si>
  <si>
    <t>DT428</t>
  </si>
  <si>
    <t>תעודות חוב צמוד מט"ח בדרוג -A+:BBB</t>
  </si>
  <si>
    <t>DT562</t>
  </si>
  <si>
    <t>תעודות חוב לא צמוד בדרוג -A+:BBB</t>
  </si>
  <si>
    <t>DT563</t>
  </si>
  <si>
    <t>תעודות חוב צמוד מדד בדרוג בדרוג נמוך</t>
  </si>
  <si>
    <t>DT429</t>
  </si>
  <si>
    <t>תעודות חוב צמוד מט"ח בדרוג בדרוג נמוך</t>
  </si>
  <si>
    <t>DT564</t>
  </si>
  <si>
    <t>תעודות חוב לא צמוד בדרוג בדרוג נמוך</t>
  </si>
  <si>
    <t>DT565</t>
  </si>
  <si>
    <t>תעודות חוב ל"ס צמוד מדד -AA ומעלה</t>
  </si>
  <si>
    <t>DT430</t>
  </si>
  <si>
    <t>תעודות חוב ל"ס צמוד מט"ח -AA ומעלה</t>
  </si>
  <si>
    <t>DT566</t>
  </si>
  <si>
    <t>תעודות חוב ל"ס לא צמוד -AA ומעלה</t>
  </si>
  <si>
    <t>DT567</t>
  </si>
  <si>
    <t>תעודות חוב ל"ס צמוד מדד -A+:BBB</t>
  </si>
  <si>
    <t>DT431</t>
  </si>
  <si>
    <t>תעודות חוב ל"ס צמוד מט"ח -A+:BBB</t>
  </si>
  <si>
    <t>DT568</t>
  </si>
  <si>
    <t>תעודות חוב ל"ס לא צמוד -A+:BBB</t>
  </si>
  <si>
    <t>DT569</t>
  </si>
  <si>
    <t>תעודות חוב ל"ס צמוד מדד דרוג נמוך עם בטוחה מספקת</t>
  </si>
  <si>
    <t>DT547</t>
  </si>
  <si>
    <t>תעודות חוב ל"ס צמוד מט"ח דרוג נמוך עם בטוחה מספקת</t>
  </si>
  <si>
    <t>DT570</t>
  </si>
  <si>
    <t>תעודות חוב ל"ס לא צמוד דרוג נמוך עם בטוחה מספקת</t>
  </si>
  <si>
    <t>DT571</t>
  </si>
  <si>
    <t>תעודות חוב ל"ס צמוד מדד דרוג נמוך</t>
  </si>
  <si>
    <t>DT432</t>
  </si>
  <si>
    <t>תעודות חוב ל"ס צמוד מט"ח דרוג נמוך</t>
  </si>
  <si>
    <t>DT572</t>
  </si>
  <si>
    <t>תעודות חוב ל"ס לא צמוד דרוג נמוך</t>
  </si>
  <si>
    <t>DT573</t>
  </si>
  <si>
    <t>תעודות חוב סחירות בחו"ל בדירוג A- ומעלה חברות ישראליות</t>
  </si>
  <si>
    <t>DT601</t>
  </si>
  <si>
    <t>תעודות חוב סחירות בחו"ל בדירוג +BBB:-BBB חברות ישראליות</t>
  </si>
  <si>
    <t>DT602</t>
  </si>
  <si>
    <t>תעודות חוב סחירות בחו"ל בדירוג נמוך חברות ישראליות</t>
  </si>
  <si>
    <t>DT603</t>
  </si>
  <si>
    <t>תעודות חוב סחירות בחו"ל בדירוג A- ומעלה חברות זרות</t>
  </si>
  <si>
    <t>DT604</t>
  </si>
  <si>
    <t>תעודות חוב סחירות בחו"ל בדירוג +BBB:-BBB חברות זרות</t>
  </si>
  <si>
    <t>DT605</t>
  </si>
  <si>
    <t>תעודות חוב סחירות בחו"ל בדירוג נמוך חברות זרות</t>
  </si>
  <si>
    <t>DT606</t>
  </si>
  <si>
    <t>תעודות חוב לא סחירות בחו"ל בדירוג A- ומעלה חברות ישראליות</t>
  </si>
  <si>
    <t>DT607</t>
  </si>
  <si>
    <t>תעודות חוב לא סחירות בחו"ל בדירוג +BBB:-BBB חברות ישראליות</t>
  </si>
  <si>
    <t>DT608</t>
  </si>
  <si>
    <t>תעודות חוב לא סחירות בחו"ל בדירוג נמוך עם בטוחה מספקת חברות ישראליות</t>
  </si>
  <si>
    <t>DT609</t>
  </si>
  <si>
    <t>תעודות חוב לא סחירות בחו"ל בדירוג נמוך חברות ישראליות</t>
  </si>
  <si>
    <t>DT610</t>
  </si>
  <si>
    <t>תעודות חוב לא סחירות בחו"ל בדירוג A- ומעלה חברות זרות</t>
  </si>
  <si>
    <t>DT611</t>
  </si>
  <si>
    <t>תעודות חוב לא סחירות בחו"ל בדירוג +BBB:-BBB חברות זרות</t>
  </si>
  <si>
    <t>DT612</t>
  </si>
  <si>
    <t>תעודות חוב לא סחירות בחו"ל בדירוג נמוך עם בטוחה מספקת חברות זרות</t>
  </si>
  <si>
    <t>DT613</t>
  </si>
  <si>
    <t>תעודות חוב לא סחירות בחו"ל בדירוג נמוך חברות זרות</t>
  </si>
  <si>
    <t>DT614</t>
  </si>
  <si>
    <t>אג"ח קונצרני צמוד מדד בדרוג AA- ומעלה</t>
  </si>
  <si>
    <t>DT301</t>
  </si>
  <si>
    <t>אג"ח קונצרני צמוד מט"ח בדרוג AA- ומעלה</t>
  </si>
  <si>
    <t>DT302</t>
  </si>
  <si>
    <t>אג"ח קונצרני לא צמוד בדרוג AA- ומעלה</t>
  </si>
  <si>
    <t>DT303</t>
  </si>
  <si>
    <t>אג"ח קונצרני אחרות בדרוג AA- ומעלה</t>
  </si>
  <si>
    <t>DT615</t>
  </si>
  <si>
    <t>אג"ח קונצרני צמוד מדד בדרוג -A+:BBB</t>
  </si>
  <si>
    <t>DT307</t>
  </si>
  <si>
    <t>אג"ח קונצרני צמוד מט"ח בדרוג -A+:BBB</t>
  </si>
  <si>
    <t>DT308</t>
  </si>
  <si>
    <t>אג"ח קונצרני לא צמוד בדרוג -A+:BBB</t>
  </si>
  <si>
    <t>DT309</t>
  </si>
  <si>
    <t>אג"ח קונצרני אחרות בדרוג -A+:BBB</t>
  </si>
  <si>
    <t>DT616</t>
  </si>
  <si>
    <t>אג"ח קונצרני צמוד מדד בדרוג בדרוג נמוך</t>
  </si>
  <si>
    <t>DT313</t>
  </si>
  <si>
    <t>אג"ח קונצרני צמוד מט"ח בדרוג בדרוג נמוך</t>
  </si>
  <si>
    <t>DT314</t>
  </si>
  <si>
    <t>אג"ח קונצרני לא צמוד בדרוג בדרוג נמוך</t>
  </si>
  <si>
    <t>DT315</t>
  </si>
  <si>
    <t>אג"ח קונצרני אחרות בדרוג בדרוג נמוך</t>
  </si>
  <si>
    <t>DT617</t>
  </si>
  <si>
    <t>אג"ח קונצרני ל"ס צמוד מדד -AA ומעלה</t>
  </si>
  <si>
    <t>DT319</t>
  </si>
  <si>
    <t>אג"ח קונצרני ל"ס צמוד מט"ח -AA ומעלה</t>
  </si>
  <si>
    <t>DT320</t>
  </si>
  <si>
    <t>אג"ח קונצרני ל"ס לא צמוד -AA ומעלה</t>
  </si>
  <si>
    <t>DT321</t>
  </si>
  <si>
    <t>אג"ח קונצרני ל"ס אחרות -AA ומעלה</t>
  </si>
  <si>
    <t>DT618</t>
  </si>
  <si>
    <t>אג"ח קונצרני ל"ס צמוד מדד -A+:BBB</t>
  </si>
  <si>
    <t>DT325</t>
  </si>
  <si>
    <t>אג"ח קונצרני ל"ס צמוד מט"ח -A+:BBB</t>
  </si>
  <si>
    <t>DT326</t>
  </si>
  <si>
    <t>אג"ח קונצרני ל"ס לא צמוד -A+:BBB</t>
  </si>
  <si>
    <t>DT327</t>
  </si>
  <si>
    <t>אג"ח קונצרני ל"ס אחרות -A+:BBB</t>
  </si>
  <si>
    <t>DT619</t>
  </si>
  <si>
    <t>אג"ח קונצרני ל"ס צמוד מדד דרוג נמוך עם בטוחה מספקת</t>
  </si>
  <si>
    <t>DT553</t>
  </si>
  <si>
    <t>אג"ח קונצרני ל"ס צמוד מט"ח דרוג נמוך עם בטוחה מספקת</t>
  </si>
  <si>
    <t>DT554</t>
  </si>
  <si>
    <t>אג"ח קונצרני ל"ס לא צמוד דרוג נמוך עם בטוחה מספקת</t>
  </si>
  <si>
    <t>DT555</t>
  </si>
  <si>
    <t>אג"ח קונצרני ל"ס אחרות דרוג נמוך עם בטוחה מספקת</t>
  </si>
  <si>
    <t>DT620</t>
  </si>
  <si>
    <t>אג"ח קונצרני ל"ס צמוד מדד דרוג נמוך</t>
  </si>
  <si>
    <t>DT337</t>
  </si>
  <si>
    <t>אג"ח קונצרני ל"ס צמוד מט"ח דרוג נמוך</t>
  </si>
  <si>
    <t>DT338</t>
  </si>
  <si>
    <t>אג"ח קונצרני ל"ס לא צמוד דרוג נמוך</t>
  </si>
  <si>
    <t>DT339</t>
  </si>
  <si>
    <t>אג"ח קונצרני ל"ס אחרות דרוג נמוך</t>
  </si>
  <si>
    <t>DT621</t>
  </si>
  <si>
    <t>אג"ח ישראליות סחירות בחו"ל בדירוג A- ומעלה</t>
  </si>
  <si>
    <t>DT454</t>
  </si>
  <si>
    <t>אג"ח ישראליות סחירות בחו"ל בדירוג +BBB:-BBB</t>
  </si>
  <si>
    <t>DT455</t>
  </si>
  <si>
    <t>אג"ח ישראליות סחירות בחו"ל בדירוג נמוך</t>
  </si>
  <si>
    <t>DT456</t>
  </si>
  <si>
    <t>אג"ח זרות סחירות בחו"ל בדירוג A- ומעלה</t>
  </si>
  <si>
    <t>DT457</t>
  </si>
  <si>
    <t>אג"ח זרות סחירות בחו"ל בדירוג +BBB:-BBB</t>
  </si>
  <si>
    <t>DT458</t>
  </si>
  <si>
    <t>אג"ח זרות סחירות בחו"ל בדירוג נמוך</t>
  </si>
  <si>
    <t>DT459</t>
  </si>
  <si>
    <t>אג"ח ישראליות לא סחירות בחו"ל בדירוג A- ומעלה</t>
  </si>
  <si>
    <t>DT460</t>
  </si>
  <si>
    <t>אג"ח ישראליות לא סחירות בחו"ל בדירוג +BBB:-BBB</t>
  </si>
  <si>
    <t>DT461</t>
  </si>
  <si>
    <t>אג"ח ישראליות לא סחירות בחו"ל בדירוג נמוך עם בטוחה מספקת</t>
  </si>
  <si>
    <t>DT558</t>
  </si>
  <si>
    <t>אג"ח ישראליות לא סחירות בחו"ל בדירוג נמוך</t>
  </si>
  <si>
    <t>DT462</t>
  </si>
  <si>
    <t>אג"ח זרות לא סחירות בחו"ל בדירוג A- ומעלה</t>
  </si>
  <si>
    <t>DT463</t>
  </si>
  <si>
    <t>אג"ח זרות לא סחירות בחו"ל בדירוג +BBB:-BBB</t>
  </si>
  <si>
    <t>DT464</t>
  </si>
  <si>
    <t>אג"ח זרות לא סחירות בחו"ל בדירוג נמוך עם בטוחה מספקת</t>
  </si>
  <si>
    <t>DT559</t>
  </si>
  <si>
    <t>אג"ח זרות לא סחירות בחו"ל בדירוג נמוך</t>
  </si>
  <si>
    <t>DT465</t>
  </si>
  <si>
    <t>מניות במדד ת"א 25</t>
  </si>
  <si>
    <t>DT402</t>
  </si>
  <si>
    <t>מניות במדד ת"א 75</t>
  </si>
  <si>
    <t>DT403</t>
  </si>
  <si>
    <t>מניות היתר</t>
  </si>
  <si>
    <t>DT404</t>
  </si>
  <si>
    <t>מניות זרות הנסחרות בארץ</t>
  </si>
  <si>
    <t>DT405</t>
  </si>
  <si>
    <t>אופציות call 1 (long)</t>
  </si>
  <si>
    <t>DT172</t>
  </si>
  <si>
    <t>אופציות call 1 (short)</t>
  </si>
  <si>
    <t>DT205</t>
  </si>
  <si>
    <t>מניות לא סחירות בארץ</t>
  </si>
  <si>
    <t>DC9</t>
  </si>
  <si>
    <t>מניות ישראליות בחו"ל</t>
  </si>
  <si>
    <t>DT28</t>
  </si>
  <si>
    <t>מניות של תאגיד תושב חוץ החזקה עד 10%</t>
  </si>
  <si>
    <t>DT30</t>
  </si>
  <si>
    <t>מניות של תאגיד תושב חוץ החזקה של 10% ומעלה</t>
  </si>
  <si>
    <t>DT81</t>
  </si>
  <si>
    <t>מניות ל"ס של חברות ישראליות</t>
  </si>
  <si>
    <t>DT622</t>
  </si>
  <si>
    <t>מניות ל"ס של חברות זרות</t>
  </si>
  <si>
    <t>DT83</t>
  </si>
  <si>
    <t>השקעה בתעודות סל שמחקות מדדי מניות בארץ</t>
  </si>
  <si>
    <t>DT360</t>
  </si>
  <si>
    <t>השקעה בתעודות סל שמחקות מדדי מניות בחול</t>
  </si>
  <si>
    <t>DT361</t>
  </si>
  <si>
    <t>השקעה בתעודות סל שמחקות מדדי אג"ח בארץ</t>
  </si>
  <si>
    <t>DT362</t>
  </si>
  <si>
    <t>השקעה בתעודות סל שמחקות מדדי אג"ח בחול</t>
  </si>
  <si>
    <t>DT363</t>
  </si>
  <si>
    <t>השקעה בתעודות סל בחסר או תעודות פיקדון בחסר בארץ</t>
  </si>
  <si>
    <t>DT406</t>
  </si>
  <si>
    <t>השקעה בתעודות סל אחרות</t>
  </si>
  <si>
    <t>DT623</t>
  </si>
  <si>
    <t>השקעה בתעודות שנסחרות בחו"ל סל שמחקות מדדי מניות</t>
  </si>
  <si>
    <t>DT366</t>
  </si>
  <si>
    <t>השקעה בתעודות סל שנסחרות בחו"ל שמחקות מדדי אג"ח</t>
  </si>
  <si>
    <t>DT367</t>
  </si>
  <si>
    <t>השקעה בתעודות סל בחסר בחו"ל</t>
  </si>
  <si>
    <t>DT407</t>
  </si>
  <si>
    <t>DT624</t>
  </si>
  <si>
    <t>תעודות השתתפות בקרן נאמנות</t>
  </si>
  <si>
    <t>DB10</t>
  </si>
  <si>
    <t>תעודות השתתפות בקרן נאמנות - אג"ח קונצרני</t>
  </si>
  <si>
    <t>DT701</t>
  </si>
  <si>
    <t>תעודות השתתפות בקרן נאמנות - אג"ח ממשלתי</t>
  </si>
  <si>
    <t>DT702</t>
  </si>
  <si>
    <t>תעודות השתתפות בקרן נאמנות - מניות</t>
  </si>
  <si>
    <t>DT703</t>
  </si>
  <si>
    <t>תעודות השתתפות בקרן נאמנות - אחר</t>
  </si>
  <si>
    <t>DT704</t>
  </si>
  <si>
    <t>קרנות הון סיכון</t>
  </si>
  <si>
    <t>DT53</t>
  </si>
  <si>
    <t>קרנות נדלן</t>
  </si>
  <si>
    <t>DT225</t>
  </si>
  <si>
    <t>קרנות גידור</t>
  </si>
  <si>
    <t>DT466</t>
  </si>
  <si>
    <t>קרנות השקעה אחרות</t>
  </si>
  <si>
    <t>DT52</t>
  </si>
  <si>
    <t>קרנות הון סיכון בחו"ל</t>
  </si>
  <si>
    <t>DT89</t>
  </si>
  <si>
    <t>קרנות נדלן בחו"ל</t>
  </si>
  <si>
    <t>DT226</t>
  </si>
  <si>
    <t>קרנות גידור בחו"ל</t>
  </si>
  <si>
    <t>DT467</t>
  </si>
  <si>
    <t>קרנות השקעה אחרות בחו"ל</t>
  </si>
  <si>
    <t>DT88</t>
  </si>
  <si>
    <t>כתבי אופציה סחירים בישראל מסוג warrent</t>
  </si>
  <si>
    <t>DB5</t>
  </si>
  <si>
    <t>כתבי אופציה לא סחירים בישראל מסוג warrent</t>
  </si>
  <si>
    <t>DT439</t>
  </si>
  <si>
    <t>כתבי אופציה סחירים בחו"ל מסוג warrent</t>
  </si>
  <si>
    <t>DT211</t>
  </si>
  <si>
    <t>כתבי אופציה לא סחירים בחו"ל מסוג warrent</t>
  </si>
  <si>
    <t>DT440</t>
  </si>
  <si>
    <t>חוזים עתידיים סחירים בארץ</t>
  </si>
  <si>
    <t>DT749</t>
  </si>
  <si>
    <t>חוזים עתידיים על מדדים כולל מניות</t>
  </si>
  <si>
    <t>DT441</t>
  </si>
  <si>
    <t>חוזים עתידיים על שקל/מטח</t>
  </si>
  <si>
    <t>DT442</t>
  </si>
  <si>
    <t>חוזים עתידיים על מטח/מטח</t>
  </si>
  <si>
    <t>DT443</t>
  </si>
  <si>
    <t>חוזים עתידיים על ריבית</t>
  </si>
  <si>
    <t>DT444</t>
  </si>
  <si>
    <t>חוזים עתידיים אחרים</t>
  </si>
  <si>
    <t>DT445</t>
  </si>
  <si>
    <t>חוזים עתידיים סחירים בחו"ל</t>
  </si>
  <si>
    <t>DT212</t>
  </si>
  <si>
    <t>חוזים עתידיים על מדדים כולל מניות בחו"ל</t>
  </si>
  <si>
    <t>DT446</t>
  </si>
  <si>
    <t>חוזים עתידיים על מטח בחו"ל</t>
  </si>
  <si>
    <t>DT447</t>
  </si>
  <si>
    <t>חוזים עתידיים על ריבית בחו"ל</t>
  </si>
  <si>
    <t>DT448</t>
  </si>
  <si>
    <t>חוזים עתידיים אחרים בחו"ל</t>
  </si>
  <si>
    <t>DT449</t>
  </si>
  <si>
    <t>אופציות על מדדים כולל מניות</t>
  </si>
  <si>
    <t>DT468</t>
  </si>
  <si>
    <t>אופציות על מטבעות</t>
  </si>
  <si>
    <t>DT175</t>
  </si>
  <si>
    <t>אופציות על ריבית</t>
  </si>
  <si>
    <t>DT176</t>
  </si>
  <si>
    <t>אופציות על על מדד/נכס אחר</t>
  </si>
  <si>
    <t>DT177</t>
  </si>
  <si>
    <t>אופציות על מדדים כולל מניות (short)</t>
  </si>
  <si>
    <t>DT469</t>
  </si>
  <si>
    <t>אופציות על מטבעות (short)</t>
  </si>
  <si>
    <t>DT208</t>
  </si>
  <si>
    <t>אופציות על ריבית (short)</t>
  </si>
  <si>
    <t>DT209</t>
  </si>
  <si>
    <t>אופציות על על מדד/נכס אחר (short)</t>
  </si>
  <si>
    <t>DT210</t>
  </si>
  <si>
    <t>DT470</t>
  </si>
  <si>
    <t>אופציות על  ש"ח/מט"ח</t>
  </si>
  <si>
    <t>DT345</t>
  </si>
  <si>
    <t>אופציות על מט"ח/מט"ח</t>
  </si>
  <si>
    <t>DT625</t>
  </si>
  <si>
    <t>DT471</t>
  </si>
  <si>
    <t>DT346</t>
  </si>
  <si>
    <t>DT472</t>
  </si>
  <si>
    <t>אופציות על  ש"ח/מט"ח (short)</t>
  </si>
  <si>
    <t>DT347</t>
  </si>
  <si>
    <t>אופציות על מט"ח/מט"ח (short)</t>
  </si>
  <si>
    <t>DT626</t>
  </si>
  <si>
    <t>DT473</t>
  </si>
  <si>
    <t>DT348</t>
  </si>
  <si>
    <t>אופציות על מדדים כולל מניות בחול</t>
  </si>
  <si>
    <t>DT213</t>
  </si>
  <si>
    <t>אופציות על מטבעות בחול</t>
  </si>
  <si>
    <t>DT214</t>
  </si>
  <si>
    <t>אופציות על ריבית בחול</t>
  </si>
  <si>
    <t>DT215</t>
  </si>
  <si>
    <t>אופציות על סחורות בחול</t>
  </si>
  <si>
    <t>DT216</t>
  </si>
  <si>
    <t>אופציות על על מדד/נכס אחר בחול</t>
  </si>
  <si>
    <t>DT474</t>
  </si>
  <si>
    <t>אופציות על מדדים כולל מניות בחול (short)</t>
  </si>
  <si>
    <t>DT217</t>
  </si>
  <si>
    <t>אופציות על מטבעות בחול (short)</t>
  </si>
  <si>
    <t>DT218</t>
  </si>
  <si>
    <t>אופציות על ריבית בחול (short)</t>
  </si>
  <si>
    <t>DT219</t>
  </si>
  <si>
    <t>אופציות על סחורות בחול (short)</t>
  </si>
  <si>
    <t>DT220</t>
  </si>
  <si>
    <t>אופציות על על מדד/נכס אחר בחול (short)</t>
  </si>
  <si>
    <t>DT475</t>
  </si>
  <si>
    <t>DT476</t>
  </si>
  <si>
    <t>DT477</t>
  </si>
  <si>
    <t>DT478</t>
  </si>
  <si>
    <t>DT479</t>
  </si>
  <si>
    <t>DT480</t>
  </si>
  <si>
    <t>DT481</t>
  </si>
  <si>
    <t>DT482</t>
  </si>
  <si>
    <t>DT483</t>
  </si>
  <si>
    <t>DT484</t>
  </si>
  <si>
    <t>DT485</t>
  </si>
  <si>
    <t>מוצרים מובנים בישראל עם קרן מובטחת ונכס בסיס אשראי</t>
  </si>
  <si>
    <t>DT705</t>
  </si>
  <si>
    <t>מוצרים מובנים בישראל עם קרן מובטחת ונכס בסיס מניות</t>
  </si>
  <si>
    <t>DT706</t>
  </si>
  <si>
    <t>מוצרים מובנים בישראל עם קרן מובטחת ונכס בסיס ריבית</t>
  </si>
  <si>
    <t>DT707</t>
  </si>
  <si>
    <t>מוצרים מובנים בישראל עם קרן מובטחת ונכס בסיס מטבע</t>
  </si>
  <si>
    <t>DT708</t>
  </si>
  <si>
    <t>מוצרים מובנים בישראל עם קרן מובטחת ונכס בסיס מדד</t>
  </si>
  <si>
    <t>DT709</t>
  </si>
  <si>
    <t>מוצרים מובנים בישראל עם קרן מובטחת ונכס בסיס אחר</t>
  </si>
  <si>
    <t>DT710</t>
  </si>
  <si>
    <t>מוצרים מובנים בישראל עם קרן לא מובטחת ונכס בסיס אשראי</t>
  </si>
  <si>
    <t>DT711</t>
  </si>
  <si>
    <t>מוצרים מובנים בישראל עם קרן לא מובטחת ונכס בסיס מניות</t>
  </si>
  <si>
    <t>DT712</t>
  </si>
  <si>
    <t>מוצרים מובנים בישראל עם קרן לא מובטחת ונכס בסיס ריבית</t>
  </si>
  <si>
    <t>DT713</t>
  </si>
  <si>
    <t>מוצרים מובנים בישראל עם קרן לא מובטחת ונכס בסיס מטבע</t>
  </si>
  <si>
    <t>DT714</t>
  </si>
  <si>
    <t>מוצרים מובנים בישראל עם קרן לא מובטחת ונכס בסיס מדד</t>
  </si>
  <si>
    <t>DT715</t>
  </si>
  <si>
    <t>מוצרים מובנים בישראל עם קרן לא מובטחת ונכס בסיס אחר</t>
  </si>
  <si>
    <t>DT716</t>
  </si>
  <si>
    <t>פיקדונות מובנים בישראל עם נכס בסיס אשראי</t>
  </si>
  <si>
    <t>DT717</t>
  </si>
  <si>
    <t>פיקדונות מובנים בישראל עם נכס בסיס מניות</t>
  </si>
  <si>
    <t>DT718</t>
  </si>
  <si>
    <t>פיקדונות מובנים בישראל עם נכס בסיס ריבית</t>
  </si>
  <si>
    <t>DT719</t>
  </si>
  <si>
    <t>פיקדונות מובנים בישראל עם נכס בסיס מטבע</t>
  </si>
  <si>
    <t>DT720</t>
  </si>
  <si>
    <t>פיקדונות מובנים בישראל עם נכס בסיס מדד</t>
  </si>
  <si>
    <t>DT721</t>
  </si>
  <si>
    <t>פיקדונות מובנים בישראל עם נכס בסיס אחר</t>
  </si>
  <si>
    <t>DT722</t>
  </si>
  <si>
    <t>שכבת חוב (Tranch) בדירוג  AA- ומעלה בישראל</t>
  </si>
  <si>
    <t>DT723</t>
  </si>
  <si>
    <t>שכבת חוב (Tranch) בדירוג  BBB- ועד A+ ומעלה בישראל</t>
  </si>
  <si>
    <t>DT724</t>
  </si>
  <si>
    <t>שכבת חוב (Tranch) בדירוג  נמוך בישראל</t>
  </si>
  <si>
    <t>DT725</t>
  </si>
  <si>
    <t>שכבת הון (Equity Tranch) בישראל</t>
  </si>
  <si>
    <t>DT726</t>
  </si>
  <si>
    <t>DT646</t>
  </si>
  <si>
    <t>DT647</t>
  </si>
  <si>
    <t>DT648</t>
  </si>
  <si>
    <t>DT649</t>
  </si>
  <si>
    <t>DT650</t>
  </si>
  <si>
    <t>DT651</t>
  </si>
  <si>
    <t>DT652</t>
  </si>
  <si>
    <t>DT653</t>
  </si>
  <si>
    <t>DT654</t>
  </si>
  <si>
    <t>DT655</t>
  </si>
  <si>
    <t>DT656</t>
  </si>
  <si>
    <t>DT657</t>
  </si>
  <si>
    <t>DT678</t>
  </si>
  <si>
    <t>DT679</t>
  </si>
  <si>
    <t>DT680</t>
  </si>
  <si>
    <t>DT681</t>
  </si>
  <si>
    <t>DT682</t>
  </si>
  <si>
    <t>DT683</t>
  </si>
  <si>
    <t>DT658</t>
  </si>
  <si>
    <t>DT659</t>
  </si>
  <si>
    <t>DT660</t>
  </si>
  <si>
    <t>DT661</t>
  </si>
  <si>
    <t>מוצרים מובנים בחו"ל עם קרן מובטחת ונכס בסיס אשראי</t>
  </si>
  <si>
    <t>DT727</t>
  </si>
  <si>
    <t>מוצרים מובנים בחו"ל עם קרן מובטחת ונכס בסיס מניות</t>
  </si>
  <si>
    <t>DT728</t>
  </si>
  <si>
    <t>מוצרים מובנים בחו"ל עם קרן מובטחת ונכס בסיס ריבית</t>
  </si>
  <si>
    <t>DT729</t>
  </si>
  <si>
    <t>מוצרים מובנים בחו"ל עם קרן מובטחת ונכס בסיס מטבע</t>
  </si>
  <si>
    <t>DT730</t>
  </si>
  <si>
    <t>מוצרים מובנים בחו"ל עם קרן מובטחת ונכס בסיס מדד</t>
  </si>
  <si>
    <t>DT731</t>
  </si>
  <si>
    <t>מוצרים מובנים בחו"ל עם קרן מובטחת ונכס בסיס אחר</t>
  </si>
  <si>
    <t>DT732</t>
  </si>
  <si>
    <t>מוצרים מובנים בחו"ל עם קרן לא מובטחת ונכס בסיס אשראי</t>
  </si>
  <si>
    <t>DT733</t>
  </si>
  <si>
    <t>מוצרים מובנים בחו"ל עם קרן לא מובטחת ונכס בסיס מניות</t>
  </si>
  <si>
    <t>DT734</t>
  </si>
  <si>
    <t>מוצרים מובנים בחו"ל עם קרן לא מובטחת ונכס בסיס ריבית</t>
  </si>
  <si>
    <t>DT735</t>
  </si>
  <si>
    <t>מוצרים מובנים בחו"ל עם קרן לא מובטחת ונכס בסיס מטבע</t>
  </si>
  <si>
    <t>DT736</t>
  </si>
  <si>
    <t>מוצרים מובנים בחו"ל עם קרן לא מובטחת ונכס בסיס מדד</t>
  </si>
  <si>
    <t>DT737</t>
  </si>
  <si>
    <t>מוצרים מובנים בחו"ל עם קרן לא מובטחת ונכס בסיס אחר</t>
  </si>
  <si>
    <t>DT738</t>
  </si>
  <si>
    <t>פיקדונות מובנים בחו"ל עם נכס בסיס אשראי</t>
  </si>
  <si>
    <t>DT739</t>
  </si>
  <si>
    <t>פיקדונות מובנים בחו"ל עם נכס בסיס מניות</t>
  </si>
  <si>
    <t>DT740</t>
  </si>
  <si>
    <t>פיקדונות מובנים בחו"ל עם נכס בסיס ריבית</t>
  </si>
  <si>
    <t>DT741</t>
  </si>
  <si>
    <t>פיקדונות מובנים בחו"ל עם נכס בסיס מטבע</t>
  </si>
  <si>
    <t>DT742</t>
  </si>
  <si>
    <t>פיקדונות מובנים בחו"ל עם נכס בסיס מדד</t>
  </si>
  <si>
    <t>DT743</t>
  </si>
  <si>
    <t>פיקדונות מובנים בחו"ל עם נכס בסיס אחר</t>
  </si>
  <si>
    <t>DT744</t>
  </si>
  <si>
    <t>שכבת חוב (Tranch) בדירוג  AA- ומעלה בחו"ל</t>
  </si>
  <si>
    <t>DT745</t>
  </si>
  <si>
    <t>שכבת חוב (Tranch) בדירוג  BBB- ועד A+ ומעלה בחו"ל</t>
  </si>
  <si>
    <t>DT746</t>
  </si>
  <si>
    <t>שכבת חוב (Tranch) בדירוג  BB+ ומעלה בחו"ל</t>
  </si>
  <si>
    <t>DT747</t>
  </si>
  <si>
    <t>שכבת הון (Equity Tranch) בחו"ל</t>
  </si>
  <si>
    <t>DT748</t>
  </si>
  <si>
    <t>DT662</t>
  </si>
  <si>
    <t>DT663</t>
  </si>
  <si>
    <t>DT664</t>
  </si>
  <si>
    <t>DT665</t>
  </si>
  <si>
    <t>DT666</t>
  </si>
  <si>
    <t>DT667</t>
  </si>
  <si>
    <t>DT668</t>
  </si>
  <si>
    <t>DT669</t>
  </si>
  <si>
    <t>DT670</t>
  </si>
  <si>
    <t>DT671</t>
  </si>
  <si>
    <t>DT672</t>
  </si>
  <si>
    <t>DT673</t>
  </si>
  <si>
    <t>DT684</t>
  </si>
  <si>
    <t>DT685</t>
  </si>
  <si>
    <t>DT686</t>
  </si>
  <si>
    <t>DT687</t>
  </si>
  <si>
    <t>DT688</t>
  </si>
  <si>
    <t>DT689</t>
  </si>
  <si>
    <t>DT674</t>
  </si>
  <si>
    <t>DT675</t>
  </si>
  <si>
    <t>DT676</t>
  </si>
  <si>
    <t>DT677</t>
  </si>
  <si>
    <t>הלוואה לעמיתים</t>
  </si>
  <si>
    <t>DC1</t>
  </si>
  <si>
    <t>תיקי משכנתאות בדירוג BBB- ומעלה</t>
  </si>
  <si>
    <t>DT502</t>
  </si>
  <si>
    <t>תיקי משכנתאות בדירוג נמוך</t>
  </si>
  <si>
    <t>DT503</t>
  </si>
  <si>
    <t>הלוואה עם ערבות בנקאית בדירוג AA- ומעלה</t>
  </si>
  <si>
    <t>DT450</t>
  </si>
  <si>
    <t>הלוואה עם ערבות בנקאית בדירוג -A+:BBB</t>
  </si>
  <si>
    <t>DT504</t>
  </si>
  <si>
    <t>הלוואה עם ערבות בנקאית ללא דרוג</t>
  </si>
  <si>
    <t>DT505</t>
  </si>
  <si>
    <t>הלוואה בבטחונות אחרים והלוואות עם ערבות מדינה בדירוג AA- ומעלה</t>
  </si>
  <si>
    <t>DT451</t>
  </si>
  <si>
    <t>הלוואה בבטחונות אחרים והלוואות עם ערבות מדינה בדירוג -A+:BBB</t>
  </si>
  <si>
    <t>DT506</t>
  </si>
  <si>
    <t>הלוואות בבטחונות אחרים והלוואות עם ערבות מדינה לא מדורגת עם בטוחה מספקת</t>
  </si>
  <si>
    <t>DT627</t>
  </si>
  <si>
    <t>הלוואות בבטחונות אחרים והלוואות עם ערבות מדינה לא מדורגת</t>
  </si>
  <si>
    <t>DT507</t>
  </si>
  <si>
    <t>הלוואות לא מובטחות</t>
  </si>
  <si>
    <t>DT577</t>
  </si>
  <si>
    <t>תיקי משכנתאות בחו"ל</t>
  </si>
  <si>
    <t>DT508</t>
  </si>
  <si>
    <t>הלוואות בחו"ל בערבות בנקאית</t>
  </si>
  <si>
    <t>DT509</t>
  </si>
  <si>
    <t>הלוואות בחול מובטוחת בביטונות אחרים</t>
  </si>
  <si>
    <t>DT511</t>
  </si>
  <si>
    <t>הלוואות בחול לא מובטחות</t>
  </si>
  <si>
    <t>DT452</t>
  </si>
  <si>
    <t>פקדונות צמודי מדד בדירוג -AA ומעלה לתקופה של שלושה חודשים ועד שנה</t>
  </si>
  <si>
    <t>DT512</t>
  </si>
  <si>
    <t>פקדונות לא צמודים בדירוג -AA ומעלה לתקופה של שלושה חודשים ועד שנה</t>
  </si>
  <si>
    <t>DT513</t>
  </si>
  <si>
    <t>פקדונות נקובים במט"ח בדירוג -AA ומעלה לתקופה של שלושה חודשים ועד שנה</t>
  </si>
  <si>
    <t>DT514</t>
  </si>
  <si>
    <t>פקדונות צמודי מט"ח בדירוג -AA ומעלה לתקופה של שלושה חודשים ועד שנה</t>
  </si>
  <si>
    <t>DT515</t>
  </si>
  <si>
    <t>פקדונות צמודי מדד בדירוג -AA ומעלה לתקופה של למעלה משנה</t>
  </si>
  <si>
    <t>DT516</t>
  </si>
  <si>
    <t>פקדונות לא צמודים בדירוג -AA ומעלה לתקופה של למעלה משנה</t>
  </si>
  <si>
    <t>DT517</t>
  </si>
  <si>
    <t>פקדונות נקובים במט"ח בדירוג -AA ומעלה לתקופה של למעלה משנה</t>
  </si>
  <si>
    <t>DT518</t>
  </si>
  <si>
    <t>פקדונות צמודי מט"ח בדירוג -AA ומעלה לתקופה של למעלה משנה</t>
  </si>
  <si>
    <t>DT519</t>
  </si>
  <si>
    <t>פקדונות אחרים בדירוג -AA ומעלה</t>
  </si>
  <si>
    <t>DT628</t>
  </si>
  <si>
    <t>פקדונות צמודי מדד בדירוג -A+:BBB לתקופה של שלושה חודשים ועד שנה</t>
  </si>
  <si>
    <t>DT520</t>
  </si>
  <si>
    <t>פקדונות לא צמודים בדירוג -A+:BBB לתקופה של שלושה חודשים ועד שנה</t>
  </si>
  <si>
    <t>DT521</t>
  </si>
  <si>
    <t>פקדונות נקובים במט"ח בדירוג -A+:BBB לתקופה של שלושה חודשים ועד שנה</t>
  </si>
  <si>
    <t>DT522</t>
  </si>
  <si>
    <t>פקדונות צמודי מט"ח בדירוג A+:BBB- לתקופה של שלושה חודשים ועד שנה</t>
  </si>
  <si>
    <t>DT523</t>
  </si>
  <si>
    <t>פקדונות צמודי מדד בדירוג -A+:BBB לתקופה של למעלה משנה</t>
  </si>
  <si>
    <t>DT524</t>
  </si>
  <si>
    <t>פקדונות לא צמודים בדירוג -A+:BBB לתקופה של למעלה משנה</t>
  </si>
  <si>
    <t>DT525</t>
  </si>
  <si>
    <t>פקדונות נקובים במט"ח בדירוג -A+:BBB לתקופה של למעלה משנה</t>
  </si>
  <si>
    <t>DT526</t>
  </si>
  <si>
    <t>פקדונות צמודי מט"ח בדירוג -A+:BBB לתקופה של למעלה משנה</t>
  </si>
  <si>
    <t>DT527</t>
  </si>
  <si>
    <t>פקדונות אחרים בדירוג -A+:BBB</t>
  </si>
  <si>
    <t>DT629</t>
  </si>
  <si>
    <t>פקדונות צמודי מדד בדירוג נמוך לתקופה של שלושה חודשים ועד שנה</t>
  </si>
  <si>
    <t>DT530</t>
  </si>
  <si>
    <t>פקדונות לא צמודים בדירוג נמוך לתקופה של שלושה חודשים ועד שנה</t>
  </si>
  <si>
    <t>DT531</t>
  </si>
  <si>
    <t>פקדונות נקובים במט"ח בדירוג נמוך לתקופה של שלושה חודשים ועד שנה</t>
  </si>
  <si>
    <t>DT532</t>
  </si>
  <si>
    <t>פקדונות צמודי מט"ח בדירוג נמוך לתקופה של שלושה חודשים ועד שנה</t>
  </si>
  <si>
    <t>DT533</t>
  </si>
  <si>
    <t>פקדונות צמודי מדד בדירוג נמוך לתקופה של למעלה משנה</t>
  </si>
  <si>
    <t>DT534</t>
  </si>
  <si>
    <t>פקדונות לא צמודים בדירוג נמוך לתקופה של למעלה משנה</t>
  </si>
  <si>
    <t>DT535</t>
  </si>
  <si>
    <t>פקדונות נקובים במט"ח בדירוג נמוך לתקופה של למעלה משנה</t>
  </si>
  <si>
    <t>DT536</t>
  </si>
  <si>
    <t>פקדונות צמודי מט"ח בדירוג נמוך לתקופה של למעלה משנה</t>
  </si>
  <si>
    <t>DT537</t>
  </si>
  <si>
    <t>פקדונות אחרים בדירוג נמוך</t>
  </si>
  <si>
    <t>DT630</t>
  </si>
  <si>
    <t>פקדונות נקובים במט"ח בדירוג -A ומעלה</t>
  </si>
  <si>
    <t>DT631</t>
  </si>
  <si>
    <t>פקדונות נקובים במט"ח בדירוג +BBB:-BBB</t>
  </si>
  <si>
    <t>DT632</t>
  </si>
  <si>
    <t>פקדונות נקובים במט"ח בדירוג נמוך</t>
  </si>
  <si>
    <t>DT633</t>
  </si>
  <si>
    <t>מקרקעין מניבים</t>
  </si>
  <si>
    <t>DT111</t>
  </si>
  <si>
    <t>מקרקעין לא מניבים</t>
  </si>
  <si>
    <t>DT112</t>
  </si>
  <si>
    <t>מקרקעין מניבים בחו"ל</t>
  </si>
  <si>
    <t>DT113</t>
  </si>
  <si>
    <t>מקרקעין לא מניבים בחו"ל</t>
  </si>
  <si>
    <t>DT114</t>
  </si>
  <si>
    <t>התחייבות בגין מכירה בחסר</t>
  </si>
  <si>
    <t>DT116</t>
  </si>
  <si>
    <t>נ"ע סחירים אחרים ישראלים בחו"ל</t>
  </si>
  <si>
    <t>DT29</t>
  </si>
  <si>
    <t>נ"ע סחירים אחרים זרים בחו"ל</t>
  </si>
  <si>
    <t>DT31</t>
  </si>
  <si>
    <t>התחייבות בגין מכירה בחסר בחול</t>
  </si>
  <si>
    <t>DT117</t>
  </si>
  <si>
    <t>בניני משרדים שבשימוש הקופה</t>
  </si>
  <si>
    <t>DT115</t>
  </si>
  <si>
    <t>רכוש קבוע שאינו בנייני משרדים בשימוש הקופה</t>
  </si>
  <si>
    <t>DT62</t>
  </si>
  <si>
    <t>חייבים שונים</t>
  </si>
  <si>
    <t>DT54</t>
  </si>
  <si>
    <t>זכאים</t>
  </si>
  <si>
    <t>DT55</t>
  </si>
  <si>
    <t>זכאים מס הכנסה</t>
  </si>
  <si>
    <t>DT92</t>
  </si>
  <si>
    <t>עמיתים זכאים בגין החזרי מס</t>
  </si>
  <si>
    <t>DT353</t>
  </si>
  <si>
    <t>עמיתים זכאים בגין שיקים שמועד פרעונם עבר</t>
  </si>
  <si>
    <t>DT369</t>
  </si>
  <si>
    <t>סה"כ נכסי הקופה</t>
  </si>
  <si>
    <t>DE1</t>
  </si>
  <si>
    <t>בדיקה</t>
  </si>
  <si>
    <t>מזומנים ושווי מזומנים</t>
  </si>
  <si>
    <t>ממשלתי סחיר</t>
  </si>
  <si>
    <t>אג"ח סחיר</t>
  </si>
  <si>
    <t>מניות ואחרים</t>
  </si>
  <si>
    <t>פיקדונות והלוואות</t>
  </si>
  <si>
    <t>השקעות אחרות</t>
  </si>
  <si>
    <t>הפניקס גמל לבני 50 ומעלה</t>
  </si>
  <si>
    <t>הפניקס מרכזית לפיצויים</t>
  </si>
  <si>
    <t>הפניקס גמל אג"ח ללא מניות</t>
  </si>
  <si>
    <t>הפניקס גמולה מבטיחת תשואה</t>
  </si>
  <si>
    <t>הפניקס מרכזית לפיצויים עד 15% מניות</t>
  </si>
  <si>
    <t>הפניקס השתלמות אג"ח ללא מניות</t>
  </si>
  <si>
    <t>הפניקס  השתלמות לטווח קצר</t>
  </si>
  <si>
    <t>הפניקס השתלמות עד 25% מניות</t>
  </si>
  <si>
    <t>הפניקס השתלמות שקלי טווח קצר</t>
  </si>
  <si>
    <t>הפניקס גמל עד 15% מניות</t>
  </si>
  <si>
    <t>הפניקס גמל לבני 50 ומטה</t>
  </si>
  <si>
    <t>הפניקס השתלמות  אג"ח עד 15% מניות</t>
  </si>
  <si>
    <t>הפניקס מרכזית לפיצויים שקלי</t>
  </si>
  <si>
    <t>הפניקס קסם מרכזית לפיצויים מחקה מדדי מניות</t>
  </si>
  <si>
    <t>הפניקס מרכזית לפיצויים צמוד מדד</t>
  </si>
  <si>
    <t>הפניקס קסם מרכזית לפיצויים מחקה מדדים</t>
  </si>
  <si>
    <t>הפניקס קסם מרכזית לפיצויים מחקה מדדי אג"ח</t>
  </si>
  <si>
    <t>הפניקס גמל מסלולית לפיצויים רבת מסלולים</t>
  </si>
  <si>
    <t>הפניקס מרכזית לפיצויים שיקלי קצר</t>
  </si>
  <si>
    <t>הפניקס גמל פאסיבי לבמי 50 ומטה</t>
  </si>
  <si>
    <t>הפניקס גמל שקלי טווח קצר</t>
  </si>
  <si>
    <t>הפניקס גמל להשקעה אג"ח ללא מניות</t>
  </si>
  <si>
    <t>הפניקס גמל להשקעה אג"ח עד 15% מניות</t>
  </si>
  <si>
    <t>הפניקס גמל להשקעה מניות פאסיבי</t>
  </si>
  <si>
    <t>הפניקס גמל להשקעה כללי</t>
  </si>
  <si>
    <t>הפניקס גמל להשקעה כללי פאסיבי</t>
  </si>
  <si>
    <t>הפניקס חיסכון לכל ילד - סיכון מועט</t>
  </si>
  <si>
    <t>הפניקס חיסכון לכל ילד -  סיכון מוגבר</t>
  </si>
  <si>
    <t>הפניקס חיסכון לכל ילד -  סיכון בינוני</t>
  </si>
  <si>
    <t>הפניקס חיסכון לכל ילד - הלכה</t>
  </si>
  <si>
    <t>הפניקס  גמל מסלול לבני 50 עד 60</t>
  </si>
  <si>
    <t>הפניקס גמל מסלול מניות</t>
  </si>
  <si>
    <t>הפניקס השתלמות הלכה</t>
  </si>
  <si>
    <t>הפניקס השתלמות כללי</t>
  </si>
  <si>
    <t>הפניקס  השתלמות מניות</t>
  </si>
  <si>
    <t>הפניקס השתלמות פאסיבי-כללי</t>
  </si>
  <si>
    <t>הפניקס השתלמות מחקה מדד s&amp;p 500</t>
  </si>
  <si>
    <t>הפניקס  גמל פאסיבי לבני 50 עד 60</t>
  </si>
  <si>
    <t>הפניקס גמל פאסיבי לבני 60 ומעלה</t>
  </si>
  <si>
    <t>הפניקס גמל מחקה מדד s&amp;p 500</t>
  </si>
  <si>
    <t>הפניקס גמל להשקעה שקלי טווח קצר</t>
  </si>
  <si>
    <t>הפניקס גמל להשקעה מחקה מדד s&amp;p 500</t>
  </si>
  <si>
    <t>הפניקס תגמולים בניהול אישי</t>
  </si>
  <si>
    <t>הפניקס השתלמות בניהול אישי</t>
  </si>
  <si>
    <t>הפניקס  גמל שריעה</t>
  </si>
  <si>
    <t>הפניקס גמל להשקעה מניות</t>
  </si>
  <si>
    <t>הפניקס להשקעה שריעה</t>
  </si>
  <si>
    <t>הפניקס קופה לתשלום דמי מחלה</t>
  </si>
  <si>
    <t>הפניקס קופה מרכזית להשתתפות בפנסיה תקציבית</t>
  </si>
  <si>
    <t>הפניקס מרכזית לפיצויים רב מסלולית -סנונית</t>
  </si>
  <si>
    <t>הפניקס חיסכון לכל ילד מסלול שריעה</t>
  </si>
  <si>
    <t>הפניקס השתלמות שריעה</t>
  </si>
  <si>
    <t>513026484-00000000000102-0401-000</t>
  </si>
  <si>
    <t>513026484-00000000000801-0242-000</t>
  </si>
  <si>
    <t>513026484-00000000000102-0385-000</t>
  </si>
  <si>
    <t>513026484-00000000000123-0528-000</t>
  </si>
  <si>
    <t>513026484-00000000000801-0384-000</t>
  </si>
  <si>
    <t>513026484-00000000000399-0716-000</t>
  </si>
  <si>
    <t>513026484-00000000000399-0686-000</t>
  </si>
  <si>
    <t>513026484-00000000000399-1190-000</t>
  </si>
  <si>
    <t>513026484-00000000000399-0715-000</t>
  </si>
  <si>
    <t>513026484-00000000000102-0211-000</t>
  </si>
  <si>
    <t>513026484-00000000000102-9916-000</t>
  </si>
  <si>
    <t>513026484-00000000000399-1100-000</t>
  </si>
  <si>
    <t>513026484-00000000000801-0801-000</t>
  </si>
  <si>
    <t>513026484-00000000000801-0804-000</t>
  </si>
  <si>
    <t>513026484-00000000000801-0806-000</t>
  </si>
  <si>
    <t>513026484-00000000000801-8765-000</t>
  </si>
  <si>
    <t>513026484-00000000000801-8766-000</t>
  </si>
  <si>
    <t>513026484-00000000009417-9418-000</t>
  </si>
  <si>
    <t>513026484-00000000000801-9475-000</t>
  </si>
  <si>
    <t>513026484-00000000000102-9905-000</t>
  </si>
  <si>
    <t>513026484-00000000000102-9906-000</t>
  </si>
  <si>
    <t>513026484-00000000007904-7905-000</t>
  </si>
  <si>
    <t>513026484-00000000007904-7906-000</t>
  </si>
  <si>
    <t>513026484-00000000007904-7907-000</t>
  </si>
  <si>
    <t>513026484-00000000007904-7908-000</t>
  </si>
  <si>
    <t>513026484-00000000007904-7909-000</t>
  </si>
  <si>
    <t>513026484-00000000011309-11310-000</t>
  </si>
  <si>
    <t>513026484-00000000011309-11311-000</t>
  </si>
  <si>
    <t>513026484-00000000011309-11312-000</t>
  </si>
  <si>
    <t>513026484-00000000011309-11335-000</t>
  </si>
  <si>
    <t>513026484-00000000000102-0009529</t>
  </si>
  <si>
    <t>513026484-00000000000102-0000961</t>
  </si>
  <si>
    <t>513026484-00000000000399-0009528</t>
  </si>
  <si>
    <t>513026484-00000000000399-0000964</t>
  </si>
  <si>
    <t>513026484-00000000000399-0000968</t>
  </si>
  <si>
    <t>513026484-00000000000399-8629-000</t>
  </si>
  <si>
    <t>513026484-00000000000399-8630-000</t>
  </si>
  <si>
    <t>513026484-00000000000102-9917-000</t>
  </si>
  <si>
    <t>513026484-00000000000102-8624-000</t>
  </si>
  <si>
    <t>513026484-00000000000102-8626-000</t>
  </si>
  <si>
    <t>513026484-00000000001541-0000-000</t>
  </si>
  <si>
    <t>513026484-00000000001542-0000-000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</si>
</sst>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mm/yyyy"/>
    <numFmt numFmtId="165" formatCode="[$-10409]#,##0;\(#,##0\)"/>
    <numFmt numFmtId="166" formatCode="_ * #,##0.000_ ;_ * \-#,##0.000_ ;_ * &quot;-&quot;??_ ;_ @_ "/>
    <numFmt numFmtId="167" formatCode="0.00000"/>
  </numFmts>
  <fonts count="10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David"/>
      <family val="2"/>
      <charset val="177"/>
    </font>
    <font>
      <b/>
      <u val="single"/>
      <sz val="12"/>
      <color indexed="12"/>
      <name val="Davi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/>
    <xf numFmtId="0" fontId="0" fillId="2" borderId="0" xfId="0" applyFill="1" applyAlignment="1">
      <alignment horizontal="right"/>
    </xf>
    <xf numFmtId="164" fontId="2" fillId="0" borderId="0" xfId="0" applyNumberFormat="1" applyFont="1"/>
    <xf numFmtId="164" fontId="2" fillId="2" borderId="0" xfId="0" applyNumberFormat="1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3" fontId="0" fillId="0" borderId="0" xfId="18" applyFont="1"/>
    <xf numFmtId="0" fontId="5" fillId="3" borderId="1" xfId="0" applyFont="1" applyFill="1" applyBorder="1"/>
    <xf numFmtId="1" fontId="5" fillId="0" borderId="2" xfId="18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1" xfId="0" applyFill="1" applyBorder="1"/>
    <xf numFmtId="165" fontId="0" fillId="3" borderId="1" xfId="20" applyNumberFormat="1" applyFont="1" applyFill="1" applyBorder="1" applyAlignment="1">
      <alignment horizontal="right" readingOrder="2"/>
      <protection/>
    </xf>
    <xf numFmtId="0" fontId="7" fillId="0" borderId="0" xfId="0" applyFont="1"/>
    <xf numFmtId="166" fontId="0" fillId="0" borderId="0" xfId="0" applyNumberFormat="1"/>
    <xf numFmtId="167" fontId="0" fillId="0" borderId="0" xfId="0" applyNumberFormat="1"/>
    <xf numFmtId="0" fontId="8" fillId="0" borderId="0" xfId="0" applyFont="1"/>
    <xf numFmtId="10" fontId="9" fillId="0" borderId="0" xfId="15" applyNumberFormat="1" applyFont="1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_מסלולים 1.4.19" xfId="20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6" Type="http://schemas.openxmlformats.org/officeDocument/2006/relationships/calcChain" Target="calcChain.xml" /><Relationship Id="rId3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3</xdr:col>
      <xdr:colOff>257175</xdr:colOff>
      <xdr:row>3</xdr:row>
      <xdr:rowOff>31623</xdr:rowOff>
    </xdr:to>
    <xdr:sp macro="[1]!Module1.מאקרו1" fLocksText="0">
      <xdr:nvSpPr>
        <xdr:cNvPr id="2" name="הסבר מלבני 1"/>
        <xdr:cNvSpPr/>
      </xdr:nvSpPr>
      <xdr:spPr>
        <a:xfrm>
          <a:off x="1400175" y="0"/>
          <a:ext cx="914400" cy="609600"/>
        </a:xfrm>
        <a:prstGeom prst="wedgeRectCallout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r" rtl="1"/>
          <a:r>
            <a:rPr lang="he-IL" sz="1200" b="1">
              <a:solidFill>
                <a:srgbClr val="FF0000"/>
              </a:solidFill>
            </a:rPr>
            <a:t>אוצר לאתר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GEMEL/QPRO/KOPEL/2018/&#1502;&#1511;&#1512;&#1493;/&#1488;&#1493;&#1510;&#1512;%20&#1500;&#1488;&#1514;&#1512;%20&#1502;&#1511;&#1512;&#1493;%20&#1513;&#1512;&#1493;&#1503;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גיליון193"/>
      <sheetName val="גיליון195"/>
      <sheetName val="גיליון197"/>
      <sheetName val="גיליון199"/>
      <sheetName val="גיליון201"/>
      <sheetName val="גיליון203"/>
      <sheetName val="אוצר לאתר דש"/>
      <sheetName val="אוצר לאתר כולם חוץ מדש"/>
      <sheetName val="אוצר לאתר חני"/>
    </sheetNames>
    <definedNames>
      <definedName name="Module1.מאקרו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430d68d7-96f6-4873-8781-8fc889ffae3e}">
  <dimension ref="A1:BD358"/>
  <sheetViews>
    <sheetView rightToLeft="1" tabSelected="1" workbookViewId="0" topLeftCell="A325">
      <selection pane="topLeft" activeCell="F354" sqref="F354"/>
    </sheetView>
  </sheetViews>
  <sheetFormatPr defaultRowHeight="14.25"/>
  <cols>
    <col min="6" max="6" width="33.375" bestFit="1" customWidth="1"/>
    <col min="56" max="56" width="19.375" bestFit="1" customWidth="1"/>
  </cols>
  <sheetData>
    <row r="1" spans="1:56" ht="15.75">
      <c r="A1" s="1"/>
      <c r="B1" s="2"/>
      <c r="C1" s="2"/>
      <c r="D1" s="2"/>
      <c r="E1">
        <v>6</v>
      </c>
      <c r="F1">
        <v>10</v>
      </c>
      <c r="G1">
        <v>30</v>
      </c>
      <c r="H1">
        <v>50</v>
      </c>
      <c r="I1">
        <v>93</v>
      </c>
      <c r="J1">
        <v>99</v>
      </c>
      <c r="K1">
        <v>100</v>
      </c>
      <c r="L1">
        <v>101</v>
      </c>
      <c r="M1">
        <v>102</v>
      </c>
      <c r="N1">
        <v>121</v>
      </c>
      <c r="O1">
        <v>122</v>
      </c>
      <c r="P1">
        <v>142</v>
      </c>
      <c r="Q1">
        <v>164</v>
      </c>
      <c r="R1">
        <v>167</v>
      </c>
      <c r="S1">
        <v>169</v>
      </c>
      <c r="T1">
        <v>425</v>
      </c>
      <c r="U1">
        <v>426</v>
      </c>
      <c r="V1">
        <v>499</v>
      </c>
      <c r="W1">
        <v>519</v>
      </c>
      <c r="X1">
        <v>525</v>
      </c>
      <c r="Y1">
        <v>526</v>
      </c>
      <c r="Z1">
        <v>570</v>
      </c>
      <c r="AA1">
        <v>571</v>
      </c>
      <c r="AB1">
        <v>572</v>
      </c>
      <c r="AC1">
        <v>573</v>
      </c>
      <c r="AD1">
        <v>574</v>
      </c>
      <c r="AE1">
        <v>628</v>
      </c>
      <c r="AF1">
        <v>629</v>
      </c>
      <c r="AG1">
        <v>631</v>
      </c>
      <c r="AH1">
        <v>632</v>
      </c>
      <c r="AI1">
        <v>658</v>
      </c>
      <c r="AJ1">
        <v>660</v>
      </c>
      <c r="AK1">
        <v>662</v>
      </c>
      <c r="AL1">
        <v>664</v>
      </c>
      <c r="AM1">
        <v>666</v>
      </c>
      <c r="AN1">
        <v>726</v>
      </c>
      <c r="AO1">
        <v>737</v>
      </c>
      <c r="AP1">
        <v>805</v>
      </c>
      <c r="AQ1">
        <v>807</v>
      </c>
      <c r="AR1">
        <v>827</v>
      </c>
      <c r="AS1">
        <v>575</v>
      </c>
      <c r="AT1">
        <v>576</v>
      </c>
      <c r="AU1">
        <v>328</v>
      </c>
      <c r="AV1">
        <v>329</v>
      </c>
      <c r="AW1" s="10">
        <v>828</v>
      </c>
      <c r="AX1" s="10">
        <v>844</v>
      </c>
      <c r="AY1" s="10">
        <v>839</v>
      </c>
      <c r="AZ1" s="10">
        <v>857</v>
      </c>
      <c r="BA1" s="10">
        <v>851</v>
      </c>
      <c r="BB1" s="10">
        <v>849</v>
      </c>
      <c r="BC1" s="10">
        <v>846</v>
      </c>
      <c r="BD1" s="10">
        <v>834</v>
      </c>
    </row>
    <row r="2" spans="5:56" ht="14.25">
      <c r="E2" s="11">
        <v>401</v>
      </c>
      <c r="F2" s="11">
        <v>242</v>
      </c>
      <c r="G2" s="11">
        <v>385</v>
      </c>
      <c r="H2" s="11">
        <v>528</v>
      </c>
      <c r="I2" s="11">
        <v>384</v>
      </c>
      <c r="J2" s="11">
        <v>716</v>
      </c>
      <c r="K2" s="11">
        <v>686</v>
      </c>
      <c r="L2" s="11">
        <v>1190</v>
      </c>
      <c r="M2" s="11">
        <v>715</v>
      </c>
      <c r="N2" s="11">
        <v>211</v>
      </c>
      <c r="O2" s="11">
        <v>9916</v>
      </c>
      <c r="P2" s="11">
        <v>1100</v>
      </c>
      <c r="Q2" s="11">
        <v>801</v>
      </c>
      <c r="R2" s="11">
        <v>804</v>
      </c>
      <c r="S2" s="11">
        <v>806</v>
      </c>
      <c r="T2" s="11">
        <v>8765</v>
      </c>
      <c r="U2" s="11">
        <v>8766</v>
      </c>
      <c r="V2" s="11">
        <v>9418</v>
      </c>
      <c r="W2" s="11">
        <v>9475</v>
      </c>
      <c r="X2" s="11">
        <v>9905</v>
      </c>
      <c r="Y2" s="11">
        <v>9906</v>
      </c>
      <c r="Z2" s="11">
        <v>7905</v>
      </c>
      <c r="AA2" s="11">
        <v>7906</v>
      </c>
      <c r="AB2" s="11">
        <v>7907</v>
      </c>
      <c r="AC2" s="11">
        <v>7908</v>
      </c>
      <c r="AD2" s="11">
        <v>7909</v>
      </c>
      <c r="AE2" s="11">
        <v>11310</v>
      </c>
      <c r="AF2" s="11">
        <v>11311</v>
      </c>
      <c r="AG2" s="11">
        <v>11312</v>
      </c>
      <c r="AH2" s="11">
        <v>11335</v>
      </c>
      <c r="AI2" s="11">
        <v>9529</v>
      </c>
      <c r="AJ2" s="11">
        <v>961</v>
      </c>
      <c r="AK2" s="11">
        <v>9528</v>
      </c>
      <c r="AL2" s="11">
        <v>964</v>
      </c>
      <c r="AM2" s="11">
        <v>968</v>
      </c>
      <c r="AN2" s="11">
        <v>8629</v>
      </c>
      <c r="AO2" s="11">
        <v>13264</v>
      </c>
      <c r="AP2" s="11">
        <v>9917</v>
      </c>
      <c r="AQ2" s="11">
        <v>8624</v>
      </c>
      <c r="AR2" s="11">
        <v>13263</v>
      </c>
      <c r="AS2" s="11">
        <v>13209</v>
      </c>
      <c r="AT2" s="11">
        <v>13250</v>
      </c>
      <c r="AU2" s="12">
        <v>1541</v>
      </c>
      <c r="AV2" s="13">
        <v>1542</v>
      </c>
      <c r="AW2" s="14">
        <v>2049</v>
      </c>
      <c r="AX2" s="15">
        <v>7975</v>
      </c>
      <c r="AY2" s="15">
        <v>8004</v>
      </c>
      <c r="AZ2" s="14">
        <v>1008</v>
      </c>
      <c r="BA2" s="14">
        <v>9484</v>
      </c>
      <c r="BB2" s="14">
        <v>682</v>
      </c>
      <c r="BC2" s="14">
        <v>11352</v>
      </c>
      <c r="BD2" s="14">
        <v>2058</v>
      </c>
    </row>
    <row r="3" spans="1:56" ht="15.75">
      <c r="A3" s="3">
        <v>44562</v>
      </c>
      <c r="B3" s="2"/>
      <c r="C3" s="2"/>
      <c r="D3" s="2"/>
      <c r="E3" t="s">
        <v>615</v>
      </c>
      <c r="F3" t="s">
        <v>616</v>
      </c>
      <c r="G3" t="s">
        <v>617</v>
      </c>
      <c r="H3" t="s">
        <v>618</v>
      </c>
      <c r="I3" t="s">
        <v>619</v>
      </c>
      <c r="J3" t="s">
        <v>620</v>
      </c>
      <c r="K3" t="s">
        <v>621</v>
      </c>
      <c r="L3" t="s">
        <v>622</v>
      </c>
      <c r="M3" t="s">
        <v>623</v>
      </c>
      <c r="N3" t="s">
        <v>624</v>
      </c>
      <c r="O3" t="s">
        <v>625</v>
      </c>
      <c r="P3" t="s">
        <v>626</v>
      </c>
      <c r="Q3" t="s">
        <v>627</v>
      </c>
      <c r="R3" t="s">
        <v>628</v>
      </c>
      <c r="S3" t="s">
        <v>629</v>
      </c>
      <c r="T3" t="s">
        <v>630</v>
      </c>
      <c r="U3" t="s">
        <v>631</v>
      </c>
      <c r="V3" t="s">
        <v>632</v>
      </c>
      <c r="W3" t="s">
        <v>633</v>
      </c>
      <c r="X3" t="s">
        <v>634</v>
      </c>
      <c r="Y3" t="s">
        <v>635</v>
      </c>
      <c r="Z3" t="s">
        <v>636</v>
      </c>
      <c r="AA3" t="s">
        <v>637</v>
      </c>
      <c r="AB3" t="s">
        <v>638</v>
      </c>
      <c r="AC3" t="s">
        <v>639</v>
      </c>
      <c r="AD3" t="s">
        <v>640</v>
      </c>
      <c r="AE3" t="s">
        <v>641</v>
      </c>
      <c r="AF3" t="s">
        <v>642</v>
      </c>
      <c r="AG3" t="s">
        <v>643</v>
      </c>
      <c r="AH3" t="s">
        <v>644</v>
      </c>
      <c r="AI3" t="s">
        <v>645</v>
      </c>
      <c r="AJ3" t="s">
        <v>646</v>
      </c>
      <c r="AK3" t="s">
        <v>647</v>
      </c>
      <c r="AL3" t="s">
        <v>648</v>
      </c>
      <c r="AM3" t="s">
        <v>649</v>
      </c>
      <c r="AN3" t="s">
        <v>650</v>
      </c>
      <c r="AO3" t="s">
        <v>651</v>
      </c>
      <c r="AP3" t="s">
        <v>652</v>
      </c>
      <c r="AQ3" t="s">
        <v>653</v>
      </c>
      <c r="AR3" t="s">
        <v>654</v>
      </c>
      <c r="AS3" t="s">
        <v>655</v>
      </c>
      <c r="AT3" t="s">
        <v>656</v>
      </c>
      <c r="AU3" t="s">
        <v>657</v>
      </c>
      <c r="AV3" t="s">
        <v>658</v>
      </c>
      <c r="AW3" s="16" t="s">
        <v>659</v>
      </c>
      <c r="AX3" s="17" t="s">
        <v>660</v>
      </c>
      <c r="AY3" s="16" t="s">
        <v>661</v>
      </c>
      <c r="AZ3" s="16" t="s">
        <v>662</v>
      </c>
      <c r="BA3" s="16" t="s">
        <v>663</v>
      </c>
      <c r="BB3" s="16" t="s">
        <v>664</v>
      </c>
      <c r="BC3" s="16" t="s">
        <v>665</v>
      </c>
      <c r="BD3" s="16" t="s">
        <v>666</v>
      </c>
    </row>
    <row r="4" spans="1:56" ht="15.75">
      <c r="A4" s="4"/>
      <c r="B4" s="5"/>
      <c r="C4" s="5" t="s">
        <v>0</v>
      </c>
      <c r="D4" s="6" t="s">
        <v>1</v>
      </c>
      <c r="E4" s="18" t="s">
        <v>667</v>
      </c>
      <c r="F4" s="18" t="s">
        <v>668</v>
      </c>
      <c r="G4" s="18" t="s">
        <v>669</v>
      </c>
      <c r="H4" s="18" t="s">
        <v>670</v>
      </c>
      <c r="I4" s="18" t="s">
        <v>671</v>
      </c>
      <c r="J4" s="18" t="s">
        <v>672</v>
      </c>
      <c r="K4" s="18" t="s">
        <v>673</v>
      </c>
      <c r="L4" s="18" t="s">
        <v>674</v>
      </c>
      <c r="M4" s="18" t="s">
        <v>675</v>
      </c>
      <c r="N4" s="18" t="s">
        <v>676</v>
      </c>
      <c r="O4" s="18" t="s">
        <v>677</v>
      </c>
      <c r="P4" s="18" t="s">
        <v>678</v>
      </c>
      <c r="Q4" s="18" t="s">
        <v>679</v>
      </c>
      <c r="R4" s="18" t="s">
        <v>680</v>
      </c>
      <c r="S4" s="18" t="s">
        <v>681</v>
      </c>
      <c r="T4" s="18" t="s">
        <v>682</v>
      </c>
      <c r="U4" s="18" t="s">
        <v>683</v>
      </c>
      <c r="V4" s="18" t="s">
        <v>684</v>
      </c>
      <c r="W4" s="18" t="s">
        <v>685</v>
      </c>
      <c r="X4" s="18" t="s">
        <v>686</v>
      </c>
      <c r="Y4" s="18" t="s">
        <v>687</v>
      </c>
      <c r="Z4" s="18" t="s">
        <v>688</v>
      </c>
      <c r="AA4" s="18" t="s">
        <v>689</v>
      </c>
      <c r="AB4" s="18" t="s">
        <v>690</v>
      </c>
      <c r="AC4" s="18" t="s">
        <v>691</v>
      </c>
      <c r="AD4" s="18" t="s">
        <v>692</v>
      </c>
      <c r="AE4" s="18" t="s">
        <v>693</v>
      </c>
      <c r="AF4" s="18" t="s">
        <v>694</v>
      </c>
      <c r="AG4" s="18" t="s">
        <v>695</v>
      </c>
      <c r="AH4" s="18" t="s">
        <v>696</v>
      </c>
      <c r="AI4" s="18" t="s">
        <v>697</v>
      </c>
      <c r="AJ4" s="18" t="s">
        <v>698</v>
      </c>
      <c r="AK4" s="18" t="s">
        <v>699</v>
      </c>
      <c r="AL4" s="18" t="s">
        <v>700</v>
      </c>
      <c r="AM4" s="18" t="s">
        <v>701</v>
      </c>
      <c r="AN4" s="18" t="s">
        <v>702</v>
      </c>
      <c r="AO4" s="18" t="s">
        <v>703</v>
      </c>
      <c r="AP4" s="18" t="s">
        <v>704</v>
      </c>
      <c r="AQ4" s="18" t="s">
        <v>705</v>
      </c>
      <c r="AR4" s="18" t="s">
        <v>706</v>
      </c>
      <c r="AS4" s="18"/>
      <c r="AT4" s="18"/>
      <c r="AU4" s="18" t="s">
        <v>707</v>
      </c>
      <c r="AV4" s="18" t="s">
        <v>708</v>
      </c>
      <c r="AW4" s="18"/>
      <c r="AX4" s="18"/>
      <c r="AY4" s="18"/>
      <c r="AZ4" s="18"/>
      <c r="BA4" s="18"/>
      <c r="BB4" s="18"/>
      <c r="BC4" s="18"/>
      <c r="BD4" s="18"/>
    </row>
    <row r="5" spans="1:56" ht="15.75">
      <c r="A5" s="7" t="s">
        <v>2</v>
      </c>
      <c r="B5" s="7" t="s">
        <v>3</v>
      </c>
      <c r="C5" s="8">
        <v>1</v>
      </c>
      <c r="D5" s="8">
        <v>1</v>
      </c>
      <c r="E5" s="8">
        <v>116251.148</v>
      </c>
      <c r="F5" s="8">
        <v>28667.452000000001</v>
      </c>
      <c r="G5" s="8">
        <v>6215.9290000000001</v>
      </c>
      <c r="H5" s="8">
        <v>9.1560000000000006</v>
      </c>
      <c r="I5" s="8">
        <v>2240.7730000000001</v>
      </c>
      <c r="J5" s="8">
        <v>4016.4090000000001</v>
      </c>
      <c r="K5" s="8">
        <v>181915.973</v>
      </c>
      <c r="L5" s="8">
        <v>16150.913000000001</v>
      </c>
      <c r="M5" s="8">
        <v>-8449.5799999999999</v>
      </c>
      <c r="N5" s="8">
        <v>33187.330000000002</v>
      </c>
      <c r="O5" s="8">
        <v>368578.61200000002</v>
      </c>
      <c r="P5" s="8">
        <v>34639.010000000002</v>
      </c>
      <c r="Q5" s="8">
        <v>0.012999999999999999</v>
      </c>
      <c r="R5" s="8">
        <v>123.609</v>
      </c>
      <c r="S5" s="8">
        <v>23.277999999999999</v>
      </c>
      <c r="T5" s="8">
        <v>75.067999999999998</v>
      </c>
      <c r="U5" s="8">
        <v>-35.893000000000001</v>
      </c>
      <c r="V5" s="8">
        <v>8420.6149999999998</v>
      </c>
      <c r="W5" s="8">
        <v>2.4500000000000002</v>
      </c>
      <c r="X5" s="8">
        <v>1194.2819999999999</v>
      </c>
      <c r="Y5" s="8">
        <v>-4744.0600000000004</v>
      </c>
      <c r="Z5" s="8">
        <v>376.54500000000002</v>
      </c>
      <c r="AA5" s="8">
        <v>3842.0650000000001</v>
      </c>
      <c r="AB5" s="8">
        <v>4542.6319999999996</v>
      </c>
      <c r="AC5" s="8">
        <v>52907.029999999999</v>
      </c>
      <c r="AD5" s="8">
        <v>544.09299999999996</v>
      </c>
      <c r="AE5" s="8">
        <v>3628.8919999999998</v>
      </c>
      <c r="AF5" s="8">
        <v>2786.864</v>
      </c>
      <c r="AG5" s="8">
        <v>4367.4189999999999</v>
      </c>
      <c r="AH5" s="8">
        <v>189.49799999999999</v>
      </c>
      <c r="AI5" s="8">
        <v>137169.25200000001</v>
      </c>
      <c r="AJ5" s="8">
        <v>58076.785000000003</v>
      </c>
      <c r="AK5" s="8">
        <v>688.24000000000001</v>
      </c>
      <c r="AL5" s="8">
        <v>395173.70899999997</v>
      </c>
      <c r="AM5" s="8">
        <v>98317.899000000005</v>
      </c>
      <c r="AN5" s="8">
        <v>3958.1190000000001</v>
      </c>
      <c r="AO5" s="8">
        <v>5039.8639999999996</v>
      </c>
      <c r="AP5" s="8">
        <v>3102.9319999999998</v>
      </c>
      <c r="AQ5" s="8">
        <v>1003.215</v>
      </c>
      <c r="AR5" s="8">
        <v>4348.134</v>
      </c>
      <c r="AS5" s="8">
        <v>-294.382</v>
      </c>
      <c r="AT5" s="8">
        <v>1515.1790000000001</v>
      </c>
      <c r="AU5" s="8">
        <v>27096.915000000001</v>
      </c>
      <c r="AV5" s="8">
        <v>31870.008999999998</v>
      </c>
      <c r="AW5" s="8">
        <v>879.08699999999999</v>
      </c>
      <c r="AX5" s="8">
        <v>15116.759</v>
      </c>
      <c r="AY5" s="8">
        <v>1432.595</v>
      </c>
      <c r="AZ5" s="8">
        <v>139.67400000000001</v>
      </c>
      <c r="BA5" s="8">
        <v>15.337999999999999</v>
      </c>
      <c r="BB5" s="8">
        <v>16497.843000000001</v>
      </c>
      <c r="BC5" s="8">
        <v>3779.252</v>
      </c>
      <c r="BD5" s="8">
        <v>1432.79</v>
      </c>
    </row>
    <row r="6" spans="1:56" ht="15.75">
      <c r="A6" s="7" t="s">
        <v>4</v>
      </c>
      <c r="B6" s="7" t="s">
        <v>5</v>
      </c>
      <c r="C6" s="8">
        <v>1</v>
      </c>
      <c r="D6" s="8">
        <v>1</v>
      </c>
      <c r="E6" s="8">
        <v>35826.873</v>
      </c>
      <c r="F6" s="8">
        <v>6807.9449999999997</v>
      </c>
      <c r="G6" s="8">
        <v>17307.062000000002</v>
      </c>
      <c r="H6" s="8">
        <v>288.69299999999998</v>
      </c>
      <c r="I6" s="8">
        <v>3393.8510000000001</v>
      </c>
      <c r="J6" s="8">
        <v>6262.0829999999996</v>
      </c>
      <c r="K6" s="8">
        <v>61078.468000000001</v>
      </c>
      <c r="L6" s="8">
        <v>8832.1929999999993</v>
      </c>
      <c r="M6" s="8">
        <v>0</v>
      </c>
      <c r="N6" s="8">
        <v>32978.275000000001</v>
      </c>
      <c r="O6" s="8">
        <v>76871.236000000004</v>
      </c>
      <c r="P6" s="8">
        <v>40297.065999999999</v>
      </c>
      <c r="Q6" s="8">
        <v>0</v>
      </c>
      <c r="R6" s="8">
        <v>30.920999999999999</v>
      </c>
      <c r="S6" s="8">
        <v>526.57500000000005</v>
      </c>
      <c r="T6" s="8">
        <v>31.405999999999999</v>
      </c>
      <c r="U6" s="8">
        <v>1042.893</v>
      </c>
      <c r="V6" s="8">
        <v>1572.3009999999999</v>
      </c>
      <c r="W6" s="8">
        <v>0</v>
      </c>
      <c r="X6" s="8">
        <v>322.86900000000003</v>
      </c>
      <c r="Y6" s="8">
        <v>0</v>
      </c>
      <c r="Z6" s="8">
        <v>378.637</v>
      </c>
      <c r="AA6" s="8">
        <v>998.36599999999999</v>
      </c>
      <c r="AB6" s="8">
        <v>1145.21</v>
      </c>
      <c r="AC6" s="8">
        <v>8221.2170000000006</v>
      </c>
      <c r="AD6" s="8">
        <v>175.16200000000001</v>
      </c>
      <c r="AE6" s="8">
        <v>3901.348</v>
      </c>
      <c r="AF6" s="8">
        <v>715.53800000000001</v>
      </c>
      <c r="AG6" s="8">
        <v>880.09699999999998</v>
      </c>
      <c r="AH6" s="8">
        <v>166.87200000000001</v>
      </c>
      <c r="AI6" s="8">
        <v>24901.215</v>
      </c>
      <c r="AJ6" s="8">
        <v>3559.1399999999999</v>
      </c>
      <c r="AK6" s="8">
        <v>495.70999999999998</v>
      </c>
      <c r="AL6" s="8">
        <v>74425.058999999994</v>
      </c>
      <c r="AM6" s="8">
        <v>6004.5020000000004</v>
      </c>
      <c r="AN6" s="8">
        <v>1337.5630000000001</v>
      </c>
      <c r="AO6" s="8">
        <v>4273.8209999999999</v>
      </c>
      <c r="AP6" s="8">
        <v>1083.7370000000001</v>
      </c>
      <c r="AQ6" s="8">
        <v>440.24900000000002</v>
      </c>
      <c r="AR6" s="8">
        <v>1329.9739999999999</v>
      </c>
      <c r="AS6" s="8">
        <v>0</v>
      </c>
      <c r="AT6" s="8">
        <v>365.92899999999997</v>
      </c>
      <c r="AU6" s="8">
        <v>12584.296</v>
      </c>
      <c r="AV6" s="8">
        <v>12330.352999999999</v>
      </c>
      <c r="AW6" s="8">
        <v>766.99099999999999</v>
      </c>
      <c r="AX6" s="8">
        <v>483.935</v>
      </c>
      <c r="AY6" s="8">
        <v>630.36900000000003</v>
      </c>
      <c r="AZ6" s="8">
        <v>8.8620000000000001</v>
      </c>
      <c r="BA6" s="8">
        <v>0.98599999999999999</v>
      </c>
      <c r="BB6" s="8">
        <v>2445.9070000000002</v>
      </c>
      <c r="BC6" s="8">
        <v>885.94100000000003</v>
      </c>
      <c r="BD6" s="8">
        <v>824.798</v>
      </c>
    </row>
    <row r="7" spans="1:56" ht="15.75">
      <c r="A7" s="7" t="s">
        <v>6</v>
      </c>
      <c r="B7" s="7" t="s">
        <v>7</v>
      </c>
      <c r="C7" s="8">
        <v>1</v>
      </c>
      <c r="D7" s="8">
        <v>1</v>
      </c>
      <c r="E7" s="8">
        <v>202865.35699999999</v>
      </c>
      <c r="F7" s="8">
        <v>16656.119999999999</v>
      </c>
      <c r="G7" s="8">
        <v>35527.383000000002</v>
      </c>
      <c r="H7" s="8">
        <v>1478.9880000000001</v>
      </c>
      <c r="I7" s="8">
        <v>5097.3299999999999</v>
      </c>
      <c r="J7" s="8">
        <v>23618.887999999999</v>
      </c>
      <c r="K7" s="8">
        <v>105053.904</v>
      </c>
      <c r="L7" s="8">
        <v>16152.223</v>
      </c>
      <c r="M7" s="8">
        <v>23270.057000000001</v>
      </c>
      <c r="N7" s="8">
        <v>71501.755999999994</v>
      </c>
      <c r="O7" s="8">
        <v>212006.967</v>
      </c>
      <c r="P7" s="8">
        <v>60657.614000000001</v>
      </c>
      <c r="Q7" s="8">
        <v>51.103000000000002</v>
      </c>
      <c r="R7" s="8">
        <v>430.76100000000002</v>
      </c>
      <c r="S7" s="8">
        <v>383.221</v>
      </c>
      <c r="T7" s="8">
        <v>393.62299999999999</v>
      </c>
      <c r="U7" s="8">
        <v>1393.383</v>
      </c>
      <c r="V7" s="8">
        <v>5421.54</v>
      </c>
      <c r="W7" s="8">
        <v>18.152000000000001</v>
      </c>
      <c r="X7" s="8">
        <v>3077.4250000000002</v>
      </c>
      <c r="Y7" s="8">
        <v>13513.075000000001</v>
      </c>
      <c r="Z7" s="8">
        <v>4183.7889999999998</v>
      </c>
      <c r="AA7" s="8">
        <v>7416.1610000000001</v>
      </c>
      <c r="AB7" s="8">
        <v>7862.2479999999996</v>
      </c>
      <c r="AC7" s="8">
        <v>40501.815000000002</v>
      </c>
      <c r="AD7" s="8">
        <v>2178.2460000000001</v>
      </c>
      <c r="AE7" s="8">
        <v>14846.76</v>
      </c>
      <c r="AF7" s="8">
        <v>1953.3209999999999</v>
      </c>
      <c r="AG7" s="8">
        <v>1532.3130000000001</v>
      </c>
      <c r="AH7" s="8">
        <v>1115.011</v>
      </c>
      <c r="AI7" s="8">
        <v>114241.594</v>
      </c>
      <c r="AJ7" s="8">
        <v>17252.619999999999</v>
      </c>
      <c r="AK7" s="8">
        <v>4912.1700000000001</v>
      </c>
      <c r="AL7" s="8">
        <v>462494.39500000002</v>
      </c>
      <c r="AM7" s="8">
        <v>27669.332999999999</v>
      </c>
      <c r="AN7" s="8">
        <v>12059.120999999999</v>
      </c>
      <c r="AO7" s="8">
        <v>9350.8790000000008</v>
      </c>
      <c r="AP7" s="8">
        <v>12986.359</v>
      </c>
      <c r="AQ7" s="8">
        <v>8741.6730000000007</v>
      </c>
      <c r="AR7" s="8">
        <v>4997.8050000000003</v>
      </c>
      <c r="AS7" s="8">
        <v>835.28700000000003</v>
      </c>
      <c r="AT7" s="8">
        <v>2775.7950000000001</v>
      </c>
      <c r="AU7" s="8">
        <v>5859.9920000000002</v>
      </c>
      <c r="AV7" s="8">
        <v>3433.884</v>
      </c>
      <c r="AW7" s="8">
        <v>0</v>
      </c>
      <c r="AX7" s="8">
        <v>419.58300000000003</v>
      </c>
      <c r="AY7" s="8">
        <v>0</v>
      </c>
      <c r="AZ7" s="8">
        <v>59.518000000000001</v>
      </c>
      <c r="BA7" s="8">
        <v>0</v>
      </c>
      <c r="BB7" s="8">
        <v>1281.8710000000001</v>
      </c>
      <c r="BC7" s="8">
        <v>0</v>
      </c>
      <c r="BD7" s="8">
        <v>0</v>
      </c>
    </row>
    <row r="8" spans="1:56" ht="15.75">
      <c r="A8" s="7" t="s">
        <v>8</v>
      </c>
      <c r="B8" s="7" t="s">
        <v>9</v>
      </c>
      <c r="C8" s="8">
        <v>1</v>
      </c>
      <c r="D8" s="8">
        <v>1</v>
      </c>
      <c r="E8" s="8">
        <v>235680.46299999999</v>
      </c>
      <c r="F8" s="8">
        <v>49285.684999999998</v>
      </c>
      <c r="G8" s="8">
        <v>223.53299999999999</v>
      </c>
      <c r="H8" s="8">
        <v>0</v>
      </c>
      <c r="I8" s="8">
        <v>3289.607</v>
      </c>
      <c r="J8" s="8">
        <v>122.512</v>
      </c>
      <c r="K8" s="8">
        <v>322055.598</v>
      </c>
      <c r="L8" s="8">
        <v>24200.598999999998</v>
      </c>
      <c r="M8" s="8">
        <v>27351.221000000001</v>
      </c>
      <c r="N8" s="8">
        <v>44667.673999999999</v>
      </c>
      <c r="O8" s="8">
        <v>663535.64399999997</v>
      </c>
      <c r="P8" s="8">
        <v>48271.271000000001</v>
      </c>
      <c r="Q8" s="8">
        <v>0</v>
      </c>
      <c r="R8" s="8">
        <v>1605.385</v>
      </c>
      <c r="S8" s="8">
        <v>6.7779999999999996</v>
      </c>
      <c r="T8" s="8">
        <v>2454.6799999999998</v>
      </c>
      <c r="U8" s="8">
        <v>2080.8969999999999</v>
      </c>
      <c r="V8" s="8">
        <v>14345.674000000001</v>
      </c>
      <c r="W8" s="8">
        <v>0</v>
      </c>
      <c r="X8" s="8">
        <v>18169.541000000001</v>
      </c>
      <c r="Y8" s="8">
        <v>15356.593000000001</v>
      </c>
      <c r="Z8" s="8">
        <v>27.161000000000001</v>
      </c>
      <c r="AA8" s="8">
        <v>5432.4570000000003</v>
      </c>
      <c r="AB8" s="8">
        <v>64279.942000000003</v>
      </c>
      <c r="AC8" s="8">
        <v>112078.28</v>
      </c>
      <c r="AD8" s="8">
        <v>12797.373</v>
      </c>
      <c r="AE8" s="8">
        <v>73.483999999999995</v>
      </c>
      <c r="AF8" s="8">
        <v>35366.201999999997</v>
      </c>
      <c r="AG8" s="8">
        <v>7356.0460000000003</v>
      </c>
      <c r="AH8" s="8">
        <v>4413.317</v>
      </c>
      <c r="AI8" s="8">
        <v>283827.94099999999</v>
      </c>
      <c r="AJ8" s="8">
        <v>106080.943</v>
      </c>
      <c r="AK8" s="8">
        <v>16241.026</v>
      </c>
      <c r="AL8" s="8">
        <v>740865.299</v>
      </c>
      <c r="AM8" s="8">
        <v>179543.07199999999</v>
      </c>
      <c r="AN8" s="8">
        <v>86211.032999999996</v>
      </c>
      <c r="AO8" s="8">
        <v>1481155.7990000001</v>
      </c>
      <c r="AP8" s="8">
        <v>74287.555999999997</v>
      </c>
      <c r="AQ8" s="8">
        <v>35557.627999999997</v>
      </c>
      <c r="AR8" s="8">
        <v>1278622.8060000001</v>
      </c>
      <c r="AS8" s="8">
        <v>953</v>
      </c>
      <c r="AT8" s="8">
        <v>445560.55300000001</v>
      </c>
      <c r="AU8" s="8">
        <v>627.29100000000005</v>
      </c>
      <c r="AV8" s="8">
        <v>995.41300000000001</v>
      </c>
      <c r="AW8" s="8">
        <v>0</v>
      </c>
      <c r="AX8" s="8">
        <v>14356.148999999999</v>
      </c>
      <c r="AY8" s="8">
        <v>0</v>
      </c>
      <c r="AZ8" s="8">
        <v>161.84</v>
      </c>
      <c r="BA8" s="8">
        <v>0</v>
      </c>
      <c r="BB8" s="8">
        <v>1407.1710000000001</v>
      </c>
      <c r="BC8" s="8">
        <v>0</v>
      </c>
      <c r="BD8" s="8">
        <v>0</v>
      </c>
    </row>
    <row r="9" spans="1:56" ht="15.75">
      <c r="A9" s="7" t="s">
        <v>10</v>
      </c>
      <c r="B9" s="7" t="s">
        <v>11</v>
      </c>
      <c r="C9" s="8">
        <v>1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</row>
    <row r="10" spans="1:56" ht="15.75">
      <c r="A10" s="7" t="s">
        <v>12</v>
      </c>
      <c r="B10" s="7" t="s">
        <v>13</v>
      </c>
      <c r="C10" s="8">
        <v>1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</row>
    <row r="11" spans="1:56" ht="15.75">
      <c r="A11" s="7" t="s">
        <v>14</v>
      </c>
      <c r="B11" s="7" t="s">
        <v>15</v>
      </c>
      <c r="C11" s="8">
        <v>1</v>
      </c>
      <c r="D11" s="8">
        <v>1</v>
      </c>
      <c r="E11" s="8">
        <v>26046.345000000001</v>
      </c>
      <c r="F11" s="8">
        <v>6113.3999999999996</v>
      </c>
      <c r="G11" s="8">
        <v>1167.425</v>
      </c>
      <c r="H11" s="8">
        <v>0</v>
      </c>
      <c r="I11" s="8">
        <v>496.10899999999998</v>
      </c>
      <c r="J11" s="8">
        <v>781.38</v>
      </c>
      <c r="K11" s="8">
        <v>39007.603000000003</v>
      </c>
      <c r="L11" s="8">
        <v>6269.9960000000001</v>
      </c>
      <c r="M11" s="8">
        <v>0</v>
      </c>
      <c r="N11" s="8">
        <v>13833.183999999999</v>
      </c>
      <c r="O11" s="8">
        <v>81771.604999999996</v>
      </c>
      <c r="P11" s="8">
        <v>7660.991</v>
      </c>
      <c r="Q11" s="8">
        <v>0</v>
      </c>
      <c r="R11" s="8">
        <v>72.962000000000003</v>
      </c>
      <c r="S11" s="8">
        <v>4.7329999999999997</v>
      </c>
      <c r="T11" s="8">
        <v>107.17700000000001</v>
      </c>
      <c r="U11" s="8">
        <v>79.063999999999993</v>
      </c>
      <c r="V11" s="8">
        <v>1766.8320000000001</v>
      </c>
      <c r="W11" s="8">
        <v>0</v>
      </c>
      <c r="X11" s="8">
        <v>774.024</v>
      </c>
      <c r="Y11" s="8">
        <v>0</v>
      </c>
      <c r="Z11" s="8">
        <v>52.588000000000001</v>
      </c>
      <c r="AA11" s="8">
        <v>783.84900000000005</v>
      </c>
      <c r="AB11" s="8">
        <v>2971.3490000000002</v>
      </c>
      <c r="AC11" s="8">
        <v>11935.360000000001</v>
      </c>
      <c r="AD11" s="8">
        <v>558.84400000000005</v>
      </c>
      <c r="AE11" s="8">
        <v>504.995</v>
      </c>
      <c r="AF11" s="8">
        <v>1607.155</v>
      </c>
      <c r="AG11" s="8">
        <v>891.10900000000004</v>
      </c>
      <c r="AH11" s="8">
        <v>201.274</v>
      </c>
      <c r="AI11" s="8">
        <v>30346.23</v>
      </c>
      <c r="AJ11" s="8">
        <v>12039.435</v>
      </c>
      <c r="AK11" s="8">
        <v>746.875</v>
      </c>
      <c r="AL11" s="8">
        <v>88762.346000000005</v>
      </c>
      <c r="AM11" s="8">
        <v>20376.866999999998</v>
      </c>
      <c r="AN11" s="8">
        <v>3791.3960000000002</v>
      </c>
      <c r="AO11" s="8">
        <v>63624.379000000001</v>
      </c>
      <c r="AP11" s="8">
        <v>3320.3229999999999</v>
      </c>
      <c r="AQ11" s="8">
        <v>1550.74</v>
      </c>
      <c r="AR11" s="8">
        <v>54924.392</v>
      </c>
      <c r="AS11" s="8">
        <v>0</v>
      </c>
      <c r="AT11" s="8">
        <v>19139.454000000002</v>
      </c>
      <c r="AU11" s="8">
        <v>26.734000000000002</v>
      </c>
      <c r="AV11" s="8">
        <v>0</v>
      </c>
      <c r="AW11" s="8">
        <v>0</v>
      </c>
      <c r="AX11" s="8">
        <v>1629.3209999999999</v>
      </c>
      <c r="AY11" s="8">
        <v>0</v>
      </c>
      <c r="AZ11" s="8">
        <v>19.440999999999999</v>
      </c>
      <c r="BA11" s="8">
        <v>0</v>
      </c>
      <c r="BB11" s="8">
        <v>180.95599999999999</v>
      </c>
      <c r="BC11" s="8">
        <v>0</v>
      </c>
      <c r="BD11" s="8">
        <v>0</v>
      </c>
    </row>
    <row r="12" spans="1:56" ht="15.75">
      <c r="A12" s="7" t="s">
        <v>4</v>
      </c>
      <c r="B12" s="7" t="s">
        <v>16</v>
      </c>
      <c r="C12" s="8">
        <v>1</v>
      </c>
      <c r="D12" s="8">
        <v>1</v>
      </c>
      <c r="E12" s="8">
        <v>16.337</v>
      </c>
      <c r="F12" s="8">
        <v>4.0419999999999998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4.5819999999999999</v>
      </c>
      <c r="M12" s="8">
        <v>0</v>
      </c>
      <c r="N12" s="8">
        <v>12.885999999999999</v>
      </c>
      <c r="O12" s="8">
        <v>130.417</v>
      </c>
      <c r="P12" s="8">
        <v>5.1020000000000003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8.9090000000000007</v>
      </c>
      <c r="AJ12" s="8">
        <v>1.3280000000000001</v>
      </c>
      <c r="AK12" s="8">
        <v>0</v>
      </c>
      <c r="AL12" s="8">
        <v>83.751999999999995</v>
      </c>
      <c r="AM12" s="8">
        <v>0.90000000000000002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</row>
    <row r="13" spans="1:56" ht="15.75">
      <c r="A13" s="7" t="s">
        <v>17</v>
      </c>
      <c r="B13" s="7" t="s">
        <v>18</v>
      </c>
      <c r="C13" s="8">
        <v>1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11.696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</row>
    <row r="14" spans="1:56" ht="15.75">
      <c r="A14" s="7" t="s">
        <v>19</v>
      </c>
      <c r="B14" s="7" t="s">
        <v>20</v>
      </c>
      <c r="C14" s="8">
        <v>2</v>
      </c>
      <c r="D14" s="8">
        <v>2</v>
      </c>
      <c r="E14" s="8">
        <v>623347.31299999997</v>
      </c>
      <c r="F14" s="8">
        <v>74033.804000000004</v>
      </c>
      <c r="G14" s="8">
        <v>256111.549</v>
      </c>
      <c r="H14" s="8">
        <v>0</v>
      </c>
      <c r="I14" s="8">
        <v>30579.212</v>
      </c>
      <c r="J14" s="8">
        <v>163880.52600000001</v>
      </c>
      <c r="K14" s="8">
        <v>482981.565</v>
      </c>
      <c r="L14" s="8">
        <v>103453.27099999999</v>
      </c>
      <c r="M14" s="8">
        <v>0</v>
      </c>
      <c r="N14" s="8">
        <v>458565.174</v>
      </c>
      <c r="O14" s="8">
        <v>392493.804</v>
      </c>
      <c r="P14" s="8">
        <v>403654.60100000002</v>
      </c>
      <c r="Q14" s="8">
        <v>0</v>
      </c>
      <c r="R14" s="8">
        <v>0</v>
      </c>
      <c r="S14" s="8">
        <v>24396.335999999999</v>
      </c>
      <c r="T14" s="8">
        <v>777.41700000000003</v>
      </c>
      <c r="U14" s="8">
        <v>7172.2129999999997</v>
      </c>
      <c r="V14" s="8">
        <v>18215.347000000002</v>
      </c>
      <c r="W14" s="8">
        <v>0</v>
      </c>
      <c r="X14" s="8">
        <v>2502.6680000000001</v>
      </c>
      <c r="Y14" s="8">
        <v>0</v>
      </c>
      <c r="Z14" s="8">
        <v>12624.183000000001</v>
      </c>
      <c r="AA14" s="8">
        <v>36775.921000000002</v>
      </c>
      <c r="AB14" s="8">
        <v>0</v>
      </c>
      <c r="AC14" s="8">
        <v>115129.408</v>
      </c>
      <c r="AD14" s="8">
        <v>4290.3090000000002</v>
      </c>
      <c r="AE14" s="8">
        <v>110607.36199999999</v>
      </c>
      <c r="AF14" s="8">
        <v>0</v>
      </c>
      <c r="AG14" s="8">
        <v>7611.817</v>
      </c>
      <c r="AH14" s="8">
        <v>3316.2820000000002</v>
      </c>
      <c r="AI14" s="8">
        <v>290435.913</v>
      </c>
      <c r="AJ14" s="8">
        <v>0</v>
      </c>
      <c r="AK14" s="8">
        <v>9151.4470000000001</v>
      </c>
      <c r="AL14" s="8">
        <v>656550.02300000004</v>
      </c>
      <c r="AM14" s="8">
        <v>0</v>
      </c>
      <c r="AN14" s="8">
        <v>19115.025000000001</v>
      </c>
      <c r="AO14" s="8">
        <v>0</v>
      </c>
      <c r="AP14" s="8">
        <v>23918.365000000002</v>
      </c>
      <c r="AQ14" s="8">
        <v>20239.472000000002</v>
      </c>
      <c r="AR14" s="8">
        <v>0</v>
      </c>
      <c r="AS14" s="8">
        <v>0</v>
      </c>
      <c r="AT14" s="8">
        <v>0</v>
      </c>
      <c r="AU14" s="8">
        <v>1679.1990000000001</v>
      </c>
      <c r="AV14" s="8">
        <v>1045.375</v>
      </c>
      <c r="AW14" s="8">
        <v>0</v>
      </c>
      <c r="AX14" s="8">
        <v>0</v>
      </c>
      <c r="AY14" s="8">
        <v>0</v>
      </c>
      <c r="AZ14" s="8">
        <v>663.41999999999996</v>
      </c>
      <c r="BA14" s="8">
        <v>0</v>
      </c>
      <c r="BB14" s="8">
        <v>18237.330999999998</v>
      </c>
      <c r="BC14" s="8">
        <v>0</v>
      </c>
      <c r="BD14" s="8">
        <v>0</v>
      </c>
    </row>
    <row r="15" spans="1:56" ht="15.75">
      <c r="A15" s="7" t="s">
        <v>21</v>
      </c>
      <c r="B15" s="7" t="s">
        <v>22</v>
      </c>
      <c r="C15" s="8">
        <v>2</v>
      </c>
      <c r="D15" s="8">
        <v>2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</row>
    <row r="16" spans="1:56" ht="15.75">
      <c r="A16" s="7" t="s">
        <v>23</v>
      </c>
      <c r="B16" s="7" t="s">
        <v>24</v>
      </c>
      <c r="C16" s="8">
        <v>2</v>
      </c>
      <c r="D16" s="8">
        <v>2</v>
      </c>
      <c r="E16" s="8">
        <v>602319.08799999999</v>
      </c>
      <c r="F16" s="8">
        <v>63676.548000000003</v>
      </c>
      <c r="G16" s="8">
        <v>220677.389</v>
      </c>
      <c r="H16" s="8">
        <v>0</v>
      </c>
      <c r="I16" s="8">
        <v>26286.045999999998</v>
      </c>
      <c r="J16" s="8">
        <v>140990.64300000001</v>
      </c>
      <c r="K16" s="8">
        <v>424491.43400000001</v>
      </c>
      <c r="L16" s="8">
        <v>95050.362999999998</v>
      </c>
      <c r="M16" s="8">
        <v>58088.584000000003</v>
      </c>
      <c r="N16" s="8">
        <v>394638.87900000002</v>
      </c>
      <c r="O16" s="8">
        <v>352327.19799999997</v>
      </c>
      <c r="P16" s="8">
        <v>347035.39000000001</v>
      </c>
      <c r="Q16" s="8">
        <v>15536.522000000001</v>
      </c>
      <c r="R16" s="8">
        <v>0</v>
      </c>
      <c r="S16" s="8">
        <v>2.7989999999999999</v>
      </c>
      <c r="T16" s="8">
        <v>1074.9300000000001</v>
      </c>
      <c r="U16" s="8">
        <v>9916.9830000000002</v>
      </c>
      <c r="V16" s="8">
        <v>15667.212</v>
      </c>
      <c r="W16" s="8">
        <v>547.58000000000004</v>
      </c>
      <c r="X16" s="8">
        <v>3460.4270000000001</v>
      </c>
      <c r="Y16" s="8">
        <v>32614.366000000002</v>
      </c>
      <c r="Z16" s="8">
        <v>10894.717000000001</v>
      </c>
      <c r="AA16" s="8">
        <v>35824.733999999997</v>
      </c>
      <c r="AB16" s="8">
        <v>0</v>
      </c>
      <c r="AC16" s="8">
        <v>127630.885</v>
      </c>
      <c r="AD16" s="8">
        <v>5932.1890000000003</v>
      </c>
      <c r="AE16" s="8">
        <v>95085.902000000002</v>
      </c>
      <c r="AF16" s="8">
        <v>0</v>
      </c>
      <c r="AG16" s="8">
        <v>6549.4989999999998</v>
      </c>
      <c r="AH16" s="8">
        <v>2850.5650000000001</v>
      </c>
      <c r="AI16" s="8">
        <v>313407.39000000001</v>
      </c>
      <c r="AJ16" s="8">
        <v>0</v>
      </c>
      <c r="AK16" s="8">
        <v>7866.2799999999997</v>
      </c>
      <c r="AL16" s="8">
        <v>645523.63</v>
      </c>
      <c r="AM16" s="8">
        <v>0</v>
      </c>
      <c r="AN16" s="8">
        <v>26430.249</v>
      </c>
      <c r="AO16" s="8">
        <v>0</v>
      </c>
      <c r="AP16" s="8">
        <v>33071.803999999996</v>
      </c>
      <c r="AQ16" s="8">
        <v>27985.016</v>
      </c>
      <c r="AR16" s="8">
        <v>0</v>
      </c>
      <c r="AS16" s="8">
        <v>2023.9839999999999</v>
      </c>
      <c r="AT16" s="8">
        <v>0</v>
      </c>
      <c r="AU16" s="8">
        <v>1628.3340000000001</v>
      </c>
      <c r="AV16" s="8">
        <v>711.46600000000001</v>
      </c>
      <c r="AW16" s="8">
        <v>0</v>
      </c>
      <c r="AX16" s="8">
        <v>0</v>
      </c>
      <c r="AY16" s="8">
        <v>0</v>
      </c>
      <c r="AZ16" s="8">
        <v>570.25400000000002</v>
      </c>
      <c r="BA16" s="8">
        <v>0</v>
      </c>
      <c r="BB16" s="8">
        <v>15105.576999999999</v>
      </c>
      <c r="BC16" s="8">
        <v>0</v>
      </c>
      <c r="BD16" s="8">
        <v>0</v>
      </c>
    </row>
    <row r="17" spans="1:56" ht="15.75">
      <c r="A17" s="7" t="s">
        <v>25</v>
      </c>
      <c r="B17" s="7" t="s">
        <v>26</v>
      </c>
      <c r="C17" s="8">
        <v>2</v>
      </c>
      <c r="D17" s="8">
        <v>2</v>
      </c>
      <c r="E17" s="8">
        <v>110372.607</v>
      </c>
      <c r="F17" s="8">
        <v>9457.6149999999998</v>
      </c>
      <c r="G17" s="8">
        <v>32532.391</v>
      </c>
      <c r="H17" s="8">
        <v>0</v>
      </c>
      <c r="I17" s="8">
        <v>3899.366</v>
      </c>
      <c r="J17" s="8">
        <v>20866.696</v>
      </c>
      <c r="K17" s="8">
        <v>65916.850999999995</v>
      </c>
      <c r="L17" s="8">
        <v>11701.209000000001</v>
      </c>
      <c r="M17" s="8">
        <v>26984.142</v>
      </c>
      <c r="N17" s="8">
        <v>58685.669000000002</v>
      </c>
      <c r="O17" s="8">
        <v>56988.584999999999</v>
      </c>
      <c r="P17" s="8">
        <v>51496.862999999998</v>
      </c>
      <c r="Q17" s="8">
        <v>1490.25</v>
      </c>
      <c r="R17" s="8">
        <v>0</v>
      </c>
      <c r="S17" s="8">
        <v>0</v>
      </c>
      <c r="T17" s="8">
        <v>0</v>
      </c>
      <c r="U17" s="8">
        <v>0</v>
      </c>
      <c r="V17" s="8">
        <v>2327.0410000000002</v>
      </c>
      <c r="W17" s="8">
        <v>0</v>
      </c>
      <c r="X17" s="8">
        <v>0</v>
      </c>
      <c r="Y17" s="8">
        <v>15150.493</v>
      </c>
      <c r="Z17" s="8">
        <v>1629.7270000000001</v>
      </c>
      <c r="AA17" s="8">
        <v>3832.7869999999998</v>
      </c>
      <c r="AB17" s="8">
        <v>0</v>
      </c>
      <c r="AC17" s="8">
        <v>27996.848999999998</v>
      </c>
      <c r="AD17" s="8">
        <v>0</v>
      </c>
      <c r="AE17" s="8">
        <v>14107.674999999999</v>
      </c>
      <c r="AF17" s="8">
        <v>0</v>
      </c>
      <c r="AG17" s="8">
        <v>973.58100000000002</v>
      </c>
      <c r="AH17" s="8">
        <v>422.82299999999998</v>
      </c>
      <c r="AI17" s="8">
        <v>66648.25</v>
      </c>
      <c r="AJ17" s="8">
        <v>0</v>
      </c>
      <c r="AK17" s="8">
        <v>1166.8009999999999</v>
      </c>
      <c r="AL17" s="8">
        <v>121418.13099999999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940.21000000000004</v>
      </c>
      <c r="AT17" s="8">
        <v>0</v>
      </c>
      <c r="AU17" s="8">
        <v>0</v>
      </c>
      <c r="AV17" s="8">
        <v>19.870000000000001</v>
      </c>
      <c r="AW17" s="8">
        <v>0</v>
      </c>
      <c r="AX17" s="8">
        <v>0</v>
      </c>
      <c r="AY17" s="8">
        <v>0</v>
      </c>
      <c r="AZ17" s="8">
        <v>84.584999999999994</v>
      </c>
      <c r="BA17" s="8">
        <v>0</v>
      </c>
      <c r="BB17" s="8">
        <v>1793.4469999999999</v>
      </c>
      <c r="BC17" s="8">
        <v>0</v>
      </c>
      <c r="BD17" s="8">
        <v>0</v>
      </c>
    </row>
    <row r="18" spans="1:56" ht="15.75">
      <c r="A18" s="7" t="s">
        <v>27</v>
      </c>
      <c r="B18" s="7" t="s">
        <v>28</v>
      </c>
      <c r="C18" s="8">
        <v>2</v>
      </c>
      <c r="D18" s="8">
        <v>2</v>
      </c>
      <c r="E18" s="8">
        <v>430.92599999999999</v>
      </c>
      <c r="F18" s="8">
        <v>0.25600000000000001</v>
      </c>
      <c r="G18" s="8">
        <v>0.074999999999999997</v>
      </c>
      <c r="H18" s="8">
        <v>0</v>
      </c>
      <c r="I18" s="8">
        <v>0.0080000000000000002</v>
      </c>
      <c r="J18" s="8">
        <v>0.021999999999999999</v>
      </c>
      <c r="K18" s="8">
        <v>60.491999999999997</v>
      </c>
      <c r="L18" s="8">
        <v>0.035999999999999997</v>
      </c>
      <c r="M18" s="8">
        <v>376.36000000000001</v>
      </c>
      <c r="N18" s="8">
        <v>3.0550000000000002</v>
      </c>
      <c r="O18" s="8">
        <v>96.879000000000005</v>
      </c>
      <c r="P18" s="8">
        <v>0.436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0.064000000000000001</v>
      </c>
      <c r="W18" s="8">
        <v>0</v>
      </c>
      <c r="X18" s="8">
        <v>0</v>
      </c>
      <c r="Y18" s="8">
        <v>211.31100000000001</v>
      </c>
      <c r="Z18" s="8">
        <v>0.28100000000000003</v>
      </c>
      <c r="AA18" s="8">
        <v>1.5620000000000001</v>
      </c>
      <c r="AB18" s="8">
        <v>0</v>
      </c>
      <c r="AC18" s="8">
        <v>185.75200000000001</v>
      </c>
      <c r="AD18" s="8">
        <v>0</v>
      </c>
      <c r="AE18" s="8">
        <v>0.073999999999999996</v>
      </c>
      <c r="AF18" s="8">
        <v>0</v>
      </c>
      <c r="AG18" s="8">
        <v>0.042999999999999997</v>
      </c>
      <c r="AH18" s="8">
        <v>0</v>
      </c>
      <c r="AI18" s="8">
        <v>413.09500000000003</v>
      </c>
      <c r="AJ18" s="8">
        <v>0</v>
      </c>
      <c r="AK18" s="8">
        <v>0</v>
      </c>
      <c r="AL18" s="8">
        <v>525.93899999999996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13.114000000000001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</row>
    <row r="19" spans="1:56" ht="15.75">
      <c r="A19" s="7" t="s">
        <v>29</v>
      </c>
      <c r="B19" s="7" t="s">
        <v>30</v>
      </c>
      <c r="C19" s="8">
        <v>6</v>
      </c>
      <c r="D19" s="8">
        <v>6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</row>
    <row r="20" spans="1:56" ht="15.75">
      <c r="A20" s="7" t="s">
        <v>31</v>
      </c>
      <c r="B20" s="7" t="s">
        <v>32</v>
      </c>
      <c r="C20" s="8">
        <v>5</v>
      </c>
      <c r="D20" s="8">
        <v>5</v>
      </c>
      <c r="E20" s="8">
        <v>0</v>
      </c>
      <c r="F20" s="8">
        <v>0</v>
      </c>
      <c r="G20" s="8">
        <v>0</v>
      </c>
      <c r="H20" s="8">
        <v>889555.40300000005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</row>
    <row r="21" spans="1:56" ht="15.75">
      <c r="A21" s="7" t="s">
        <v>33</v>
      </c>
      <c r="B21" s="7" t="s">
        <v>34</v>
      </c>
      <c r="C21" s="8">
        <v>2</v>
      </c>
      <c r="D21" s="8">
        <v>2</v>
      </c>
      <c r="E21" s="8">
        <v>5058.8609999999999</v>
      </c>
      <c r="F21" s="8">
        <v>221.142</v>
      </c>
      <c r="G21" s="8">
        <v>2582.2199999999998</v>
      </c>
      <c r="H21" s="8">
        <v>0</v>
      </c>
      <c r="I21" s="8">
        <v>91.341999999999999</v>
      </c>
      <c r="J21" s="8">
        <v>1885.4000000000001</v>
      </c>
      <c r="K21" s="8">
        <v>1442.6890000000001</v>
      </c>
      <c r="L21" s="8">
        <v>2391.1579999999999</v>
      </c>
      <c r="M21" s="8">
        <v>0</v>
      </c>
      <c r="N21" s="8">
        <v>8737.3739999999998</v>
      </c>
      <c r="O21" s="8">
        <v>5613.6300000000001</v>
      </c>
      <c r="P21" s="8">
        <v>2536.1190000000001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54.409999999999997</v>
      </c>
      <c r="W21" s="8">
        <v>0</v>
      </c>
      <c r="X21" s="8">
        <v>0</v>
      </c>
      <c r="Y21" s="8">
        <v>0</v>
      </c>
      <c r="Z21" s="8">
        <v>37.709000000000003</v>
      </c>
      <c r="AA21" s="8">
        <v>87.170000000000002</v>
      </c>
      <c r="AB21" s="8">
        <v>0</v>
      </c>
      <c r="AC21" s="8">
        <v>343.89699999999999</v>
      </c>
      <c r="AD21" s="8">
        <v>0</v>
      </c>
      <c r="AE21" s="8">
        <v>330.38900000000001</v>
      </c>
      <c r="AF21" s="8">
        <v>0</v>
      </c>
      <c r="AG21" s="8">
        <v>22.736999999999998</v>
      </c>
      <c r="AH21" s="8">
        <v>9.9060000000000006</v>
      </c>
      <c r="AI21" s="8">
        <v>1694.8989999999999</v>
      </c>
      <c r="AJ21" s="8">
        <v>0</v>
      </c>
      <c r="AK21" s="8">
        <v>27.335999999999999</v>
      </c>
      <c r="AL21" s="8">
        <v>6137.625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1.982</v>
      </c>
      <c r="BA21" s="8">
        <v>0</v>
      </c>
      <c r="BB21" s="8">
        <v>41.853000000000002</v>
      </c>
      <c r="BC21" s="8">
        <v>0</v>
      </c>
      <c r="BD21" s="8">
        <v>0</v>
      </c>
    </row>
    <row r="22" spans="1:56" ht="15.75">
      <c r="A22" s="7" t="s">
        <v>35</v>
      </c>
      <c r="B22" s="7" t="s">
        <v>36</v>
      </c>
      <c r="C22" s="8">
        <v>2</v>
      </c>
      <c r="D22" s="8">
        <v>2</v>
      </c>
      <c r="E22" s="8">
        <v>7836.3909999999996</v>
      </c>
      <c r="F22" s="8">
        <v>1672.3109999999999</v>
      </c>
      <c r="G22" s="8">
        <v>2793.2710000000002</v>
      </c>
      <c r="H22" s="8">
        <v>0</v>
      </c>
      <c r="I22" s="8">
        <v>401.81200000000001</v>
      </c>
      <c r="J22" s="8">
        <v>1841.9490000000001</v>
      </c>
      <c r="K22" s="8">
        <v>10752.15</v>
      </c>
      <c r="L22" s="8">
        <v>2225.277</v>
      </c>
      <c r="M22" s="8">
        <v>0</v>
      </c>
      <c r="N22" s="8">
        <v>5583.0590000000002</v>
      </c>
      <c r="O22" s="8">
        <v>9599.1530000000002</v>
      </c>
      <c r="P22" s="8">
        <v>6995.5219999999999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590.80999999999995</v>
      </c>
      <c r="W22" s="8">
        <v>0</v>
      </c>
      <c r="X22" s="8">
        <v>0</v>
      </c>
      <c r="Y22" s="8">
        <v>0</v>
      </c>
      <c r="Z22" s="8">
        <v>147.994</v>
      </c>
      <c r="AA22" s="8">
        <v>520.09299999999996</v>
      </c>
      <c r="AB22" s="8">
        <v>0</v>
      </c>
      <c r="AC22" s="8">
        <v>1702.6969999999999</v>
      </c>
      <c r="AD22" s="8">
        <v>0</v>
      </c>
      <c r="AE22" s="8">
        <v>1493.0730000000001</v>
      </c>
      <c r="AF22" s="8">
        <v>0</v>
      </c>
      <c r="AG22" s="8">
        <v>203.50700000000001</v>
      </c>
      <c r="AH22" s="8">
        <v>0</v>
      </c>
      <c r="AI22" s="8">
        <v>4142.7330000000002</v>
      </c>
      <c r="AJ22" s="8">
        <v>0</v>
      </c>
      <c r="AK22" s="8">
        <v>0</v>
      </c>
      <c r="AL22" s="8">
        <v>13433.407999999999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1820.5250000000001</v>
      </c>
      <c r="AX22" s="8">
        <v>0</v>
      </c>
      <c r="AY22" s="8">
        <v>510.113</v>
      </c>
      <c r="AZ22" s="8">
        <v>0</v>
      </c>
      <c r="BA22" s="8">
        <v>0</v>
      </c>
      <c r="BB22" s="8">
        <v>1424.8430000000001</v>
      </c>
      <c r="BC22" s="8">
        <v>3230.0010000000002</v>
      </c>
      <c r="BD22" s="8">
        <v>2046.529</v>
      </c>
    </row>
    <row r="23" spans="1:56" ht="15.75">
      <c r="A23" s="7" t="s">
        <v>37</v>
      </c>
      <c r="B23" s="7" t="s">
        <v>38</v>
      </c>
      <c r="C23" s="8">
        <v>6</v>
      </c>
      <c r="D23" s="8">
        <v>6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</row>
    <row r="24" spans="1:56" ht="15.75">
      <c r="A24" s="7" t="s">
        <v>39</v>
      </c>
      <c r="B24" s="7" t="s">
        <v>40</v>
      </c>
      <c r="C24" s="8">
        <v>6</v>
      </c>
      <c r="D24" s="8">
        <v>6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</row>
    <row r="25" spans="1:56" ht="15.75">
      <c r="A25" s="7" t="s">
        <v>41</v>
      </c>
      <c r="B25" s="7" t="s">
        <v>42</v>
      </c>
      <c r="C25" s="8">
        <v>6</v>
      </c>
      <c r="D25" s="8">
        <v>6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</row>
    <row r="26" spans="1:56" ht="15.75">
      <c r="A26" s="7" t="s">
        <v>43</v>
      </c>
      <c r="B26" s="7" t="s">
        <v>44</v>
      </c>
      <c r="C26" s="8">
        <v>6</v>
      </c>
      <c r="D26" s="8">
        <v>6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</row>
    <row r="27" spans="1:56" ht="15.75">
      <c r="A27" s="7" t="s">
        <v>45</v>
      </c>
      <c r="B27" s="7" t="s">
        <v>46</v>
      </c>
      <c r="C27" s="8">
        <v>6</v>
      </c>
      <c r="D27" s="8">
        <v>6</v>
      </c>
      <c r="E27" s="8">
        <v>2551.3000000000002</v>
      </c>
      <c r="F27" s="8">
        <v>1.5169999999999999</v>
      </c>
      <c r="G27" s="8">
        <v>0.442</v>
      </c>
      <c r="H27" s="8">
        <v>0</v>
      </c>
      <c r="I27" s="8">
        <v>0.044999999999999998</v>
      </c>
      <c r="J27" s="8">
        <v>0.13</v>
      </c>
      <c r="K27" s="8">
        <v>358.14400000000001</v>
      </c>
      <c r="L27" s="8">
        <v>0.21199999999999999</v>
      </c>
      <c r="M27" s="8">
        <v>2228.2420000000002</v>
      </c>
      <c r="N27" s="8">
        <v>18.085999999999999</v>
      </c>
      <c r="O27" s="8">
        <v>573.57100000000003</v>
      </c>
      <c r="P27" s="8">
        <v>2.5819999999999999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0.38</v>
      </c>
      <c r="W27" s="8">
        <v>0</v>
      </c>
      <c r="X27" s="8">
        <v>0</v>
      </c>
      <c r="Y27" s="8">
        <v>1251.067</v>
      </c>
      <c r="Z27" s="8">
        <v>1.6639999999999999</v>
      </c>
      <c r="AA27" s="8">
        <v>9.25</v>
      </c>
      <c r="AB27" s="8">
        <v>0</v>
      </c>
      <c r="AC27" s="8">
        <v>1099.7429999999999</v>
      </c>
      <c r="AD27" s="8">
        <v>0</v>
      </c>
      <c r="AE27" s="8">
        <v>0.441</v>
      </c>
      <c r="AF27" s="8">
        <v>0</v>
      </c>
      <c r="AG27" s="8">
        <v>0.254</v>
      </c>
      <c r="AH27" s="8">
        <v>0</v>
      </c>
      <c r="AI27" s="8">
        <v>2445.73</v>
      </c>
      <c r="AJ27" s="8">
        <v>0</v>
      </c>
      <c r="AK27" s="8">
        <v>0</v>
      </c>
      <c r="AL27" s="8">
        <v>3113.8249999999998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77.638999999999996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</row>
    <row r="28" spans="1:56" ht="15.75">
      <c r="A28" s="7" t="s">
        <v>47</v>
      </c>
      <c r="B28" s="7" t="s">
        <v>48</v>
      </c>
      <c r="C28" s="8">
        <v>6</v>
      </c>
      <c r="D28" s="8">
        <v>6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</row>
    <row r="29" spans="1:56" ht="15.75">
      <c r="A29" s="7" t="s">
        <v>49</v>
      </c>
      <c r="B29" s="7" t="s">
        <v>50</v>
      </c>
      <c r="C29" s="8">
        <v>6</v>
      </c>
      <c r="D29" s="8">
        <v>6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</row>
    <row r="30" spans="1:56" ht="15.75">
      <c r="A30" s="7" t="s">
        <v>51</v>
      </c>
      <c r="B30" s="7" t="s">
        <v>52</v>
      </c>
      <c r="C30" s="8">
        <v>6</v>
      </c>
      <c r="D30" s="8">
        <v>6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</row>
    <row r="31" spans="1:56" ht="15.75">
      <c r="A31" s="7" t="s">
        <v>53</v>
      </c>
      <c r="B31" s="7" t="s">
        <v>54</v>
      </c>
      <c r="C31" s="8">
        <v>6</v>
      </c>
      <c r="D31" s="8">
        <v>6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</row>
    <row r="32" spans="1:56" ht="15.75">
      <c r="A32" s="7" t="s">
        <v>55</v>
      </c>
      <c r="B32" s="7" t="s">
        <v>56</v>
      </c>
      <c r="C32" s="8">
        <v>6</v>
      </c>
      <c r="D32" s="8">
        <v>6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</row>
    <row r="33" spans="1:56" ht="15.75">
      <c r="A33" s="7" t="s">
        <v>57</v>
      </c>
      <c r="B33" s="7" t="s">
        <v>58</v>
      </c>
      <c r="C33" s="8">
        <v>6</v>
      </c>
      <c r="D33" s="8">
        <v>6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</row>
    <row r="34" spans="1:56" ht="15.75">
      <c r="A34" s="7" t="s">
        <v>59</v>
      </c>
      <c r="B34" s="7" t="s">
        <v>60</v>
      </c>
      <c r="C34" s="8">
        <v>6</v>
      </c>
      <c r="D34" s="8">
        <v>6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</row>
    <row r="35" spans="1:56" ht="15.75">
      <c r="A35" s="7" t="s">
        <v>61</v>
      </c>
      <c r="B35" s="7" t="s">
        <v>62</v>
      </c>
      <c r="C35" s="8">
        <v>6</v>
      </c>
      <c r="D35" s="8">
        <v>6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</row>
    <row r="36" spans="1:56" ht="15.75">
      <c r="A36" s="7" t="s">
        <v>63</v>
      </c>
      <c r="B36" s="7" t="s">
        <v>64</v>
      </c>
      <c r="C36" s="8">
        <v>6</v>
      </c>
      <c r="D36" s="8">
        <v>6</v>
      </c>
      <c r="E36" s="8">
        <v>11233.825999999999</v>
      </c>
      <c r="F36" s="8">
        <v>6.6799999999999997</v>
      </c>
      <c r="G36" s="8">
        <v>1.9470000000000001</v>
      </c>
      <c r="H36" s="8">
        <v>0</v>
      </c>
      <c r="I36" s="8">
        <v>0.19800000000000001</v>
      </c>
      <c r="J36" s="8">
        <v>0.57099999999999995</v>
      </c>
      <c r="K36" s="8">
        <v>1576.97</v>
      </c>
      <c r="L36" s="8">
        <v>0.93300000000000005</v>
      </c>
      <c r="M36" s="8">
        <v>9811.3449999999993</v>
      </c>
      <c r="N36" s="8">
        <v>79.637</v>
      </c>
      <c r="O36" s="8">
        <v>2525.5360000000001</v>
      </c>
      <c r="P36" s="8">
        <v>11.369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1.673</v>
      </c>
      <c r="W36" s="8">
        <v>0</v>
      </c>
      <c r="X36" s="8">
        <v>0</v>
      </c>
      <c r="Y36" s="8">
        <v>5508.6689999999999</v>
      </c>
      <c r="Z36" s="8">
        <v>7.3280000000000003</v>
      </c>
      <c r="AA36" s="8">
        <v>40.729999999999997</v>
      </c>
      <c r="AB36" s="8">
        <v>0</v>
      </c>
      <c r="AC36" s="8">
        <v>4842.3639999999996</v>
      </c>
      <c r="AD36" s="8">
        <v>0</v>
      </c>
      <c r="AE36" s="8">
        <v>1.9410000000000001</v>
      </c>
      <c r="AF36" s="8">
        <v>0</v>
      </c>
      <c r="AG36" s="8">
        <v>1.1200000000000001</v>
      </c>
      <c r="AH36" s="8">
        <v>0</v>
      </c>
      <c r="AI36" s="8">
        <v>10768.984</v>
      </c>
      <c r="AJ36" s="8">
        <v>0</v>
      </c>
      <c r="AK36" s="8">
        <v>0</v>
      </c>
      <c r="AL36" s="8">
        <v>13710.722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341.85700000000003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</row>
    <row r="37" spans="1:56" ht="15.75">
      <c r="A37" s="7" t="s">
        <v>65</v>
      </c>
      <c r="B37" s="7" t="s">
        <v>66</v>
      </c>
      <c r="C37" s="8">
        <v>6</v>
      </c>
      <c r="D37" s="8">
        <v>6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</row>
    <row r="38" spans="1:56" ht="15.75">
      <c r="A38" s="7" t="s">
        <v>67</v>
      </c>
      <c r="B38" s="7" t="s">
        <v>68</v>
      </c>
      <c r="C38" s="8">
        <v>6</v>
      </c>
      <c r="D38" s="8">
        <v>6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</row>
    <row r="39" spans="1:56" ht="15.75">
      <c r="A39" s="7" t="s">
        <v>69</v>
      </c>
      <c r="B39" s="7" t="s">
        <v>70</v>
      </c>
      <c r="C39" s="8">
        <v>6</v>
      </c>
      <c r="D39" s="8">
        <v>6</v>
      </c>
      <c r="E39" s="8">
        <v>5623.9989999999998</v>
      </c>
      <c r="F39" s="8">
        <v>3.3439999999999999</v>
      </c>
      <c r="G39" s="8">
        <v>0.97499999999999998</v>
      </c>
      <c r="H39" s="8">
        <v>0</v>
      </c>
      <c r="I39" s="8">
        <v>0.099000000000000005</v>
      </c>
      <c r="J39" s="8">
        <v>0.28599999999999998</v>
      </c>
      <c r="K39" s="8">
        <v>789.48000000000002</v>
      </c>
      <c r="L39" s="8">
        <v>0.46700000000000003</v>
      </c>
      <c r="M39" s="8">
        <v>4911.8620000000001</v>
      </c>
      <c r="N39" s="8">
        <v>39.869</v>
      </c>
      <c r="O39" s="8">
        <v>1264.3610000000001</v>
      </c>
      <c r="P39" s="8">
        <v>5.6909999999999998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0.83799999999999997</v>
      </c>
      <c r="W39" s="8">
        <v>0</v>
      </c>
      <c r="X39" s="8">
        <v>0</v>
      </c>
      <c r="Y39" s="8">
        <v>2757.8099999999999</v>
      </c>
      <c r="Z39" s="8">
        <v>3.669</v>
      </c>
      <c r="AA39" s="8">
        <v>20.390999999999998</v>
      </c>
      <c r="AB39" s="8">
        <v>0</v>
      </c>
      <c r="AC39" s="8">
        <v>2424.2370000000001</v>
      </c>
      <c r="AD39" s="8">
        <v>0</v>
      </c>
      <c r="AE39" s="8">
        <v>0.97199999999999998</v>
      </c>
      <c r="AF39" s="8">
        <v>0</v>
      </c>
      <c r="AG39" s="8">
        <v>0.56100000000000005</v>
      </c>
      <c r="AH39" s="8">
        <v>0</v>
      </c>
      <c r="AI39" s="8">
        <v>5391.2849999999999</v>
      </c>
      <c r="AJ39" s="8">
        <v>0</v>
      </c>
      <c r="AK39" s="8">
        <v>0</v>
      </c>
      <c r="AL39" s="8">
        <v>6864.0100000000002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171.14400000000001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</row>
    <row r="40" spans="1:56" ht="15.75">
      <c r="A40" s="7" t="s">
        <v>71</v>
      </c>
      <c r="B40" s="7" t="s">
        <v>72</v>
      </c>
      <c r="C40" s="8">
        <v>6</v>
      </c>
      <c r="D40" s="8">
        <v>6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</row>
    <row r="41" spans="1:56" ht="15.75">
      <c r="A41" s="7" t="s">
        <v>73</v>
      </c>
      <c r="B41" s="7" t="s">
        <v>74</v>
      </c>
      <c r="C41" s="8">
        <v>6</v>
      </c>
      <c r="D41" s="8">
        <v>6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</row>
    <row r="42" spans="1:56" ht="15.75">
      <c r="A42" s="7" t="s">
        <v>75</v>
      </c>
      <c r="B42" s="7" t="s">
        <v>76</v>
      </c>
      <c r="C42" s="8">
        <v>6</v>
      </c>
      <c r="D42" s="8">
        <v>6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</row>
    <row r="43" spans="1:56" ht="15.75">
      <c r="A43" s="7" t="s">
        <v>77</v>
      </c>
      <c r="B43" s="7" t="s">
        <v>78</v>
      </c>
      <c r="C43" s="8">
        <v>6</v>
      </c>
      <c r="D43" s="8">
        <v>6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</row>
    <row r="44" spans="1:56" ht="15.75">
      <c r="A44" s="7" t="s">
        <v>79</v>
      </c>
      <c r="B44" s="7" t="s">
        <v>80</v>
      </c>
      <c r="C44" s="8">
        <v>6</v>
      </c>
      <c r="D44" s="8">
        <v>6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</row>
    <row r="45" spans="1:56" ht="15.75">
      <c r="A45" s="7" t="s">
        <v>81</v>
      </c>
      <c r="B45" s="7" t="s">
        <v>82</v>
      </c>
      <c r="C45" s="8">
        <v>6</v>
      </c>
      <c r="D45" s="8">
        <v>6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</row>
    <row r="46" spans="1:56" ht="15.75">
      <c r="A46" s="7" t="s">
        <v>83</v>
      </c>
      <c r="B46" s="7" t="s">
        <v>84</v>
      </c>
      <c r="C46" s="8">
        <v>6</v>
      </c>
      <c r="D46" s="8">
        <v>6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</row>
    <row r="47" spans="1:56" ht="15.75">
      <c r="A47" s="7" t="s">
        <v>85</v>
      </c>
      <c r="B47" s="7" t="s">
        <v>86</v>
      </c>
      <c r="C47" s="8">
        <v>6</v>
      </c>
      <c r="D47" s="8">
        <v>6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</row>
    <row r="48" spans="1:56" ht="15.75">
      <c r="A48" s="7" t="s">
        <v>87</v>
      </c>
      <c r="B48" s="7" t="s">
        <v>88</v>
      </c>
      <c r="C48" s="8">
        <v>6</v>
      </c>
      <c r="D48" s="8">
        <v>6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</row>
    <row r="49" spans="1:56" ht="15.75">
      <c r="A49" s="7" t="s">
        <v>89</v>
      </c>
      <c r="B49" s="7" t="s">
        <v>90</v>
      </c>
      <c r="C49" s="8">
        <v>6</v>
      </c>
      <c r="D49" s="8">
        <v>6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</row>
    <row r="50" spans="1:56" ht="15.75">
      <c r="A50" s="7" t="s">
        <v>91</v>
      </c>
      <c r="B50" s="7" t="s">
        <v>92</v>
      </c>
      <c r="C50" s="8">
        <v>6</v>
      </c>
      <c r="D50" s="8">
        <v>6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</row>
    <row r="51" spans="1:56" ht="15.75">
      <c r="A51" s="7" t="s">
        <v>93</v>
      </c>
      <c r="B51" s="7" t="s">
        <v>94</v>
      </c>
      <c r="C51" s="8">
        <v>6</v>
      </c>
      <c r="D51" s="8">
        <v>6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</row>
    <row r="52" spans="1:56" ht="15.75">
      <c r="A52" s="7" t="s">
        <v>95</v>
      </c>
      <c r="B52" s="7" t="s">
        <v>96</v>
      </c>
      <c r="C52" s="8">
        <v>6</v>
      </c>
      <c r="D52" s="8">
        <v>6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</row>
    <row r="53" spans="1:56" ht="15.75">
      <c r="A53" s="7" t="s">
        <v>97</v>
      </c>
      <c r="B53" s="7" t="s">
        <v>98</v>
      </c>
      <c r="C53" s="8">
        <v>6</v>
      </c>
      <c r="D53" s="8">
        <v>6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</row>
    <row r="54" spans="1:56" ht="15.75">
      <c r="A54" s="7" t="s">
        <v>99</v>
      </c>
      <c r="B54" s="7" t="s">
        <v>100</v>
      </c>
      <c r="C54" s="8">
        <v>6</v>
      </c>
      <c r="D54" s="8">
        <v>6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</row>
    <row r="55" spans="1:56" ht="15.75">
      <c r="A55" s="7" t="s">
        <v>101</v>
      </c>
      <c r="B55" s="7" t="s">
        <v>102</v>
      </c>
      <c r="C55" s="8">
        <v>6</v>
      </c>
      <c r="D55" s="8">
        <v>6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</row>
    <row r="56" spans="1:56" ht="15.75">
      <c r="A56" s="7" t="s">
        <v>103</v>
      </c>
      <c r="B56" s="7" t="s">
        <v>104</v>
      </c>
      <c r="C56" s="8">
        <v>6</v>
      </c>
      <c r="D56" s="8">
        <v>6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</row>
    <row r="57" spans="1:56" ht="15.75">
      <c r="A57" s="7" t="s">
        <v>105</v>
      </c>
      <c r="B57" s="7" t="s">
        <v>106</v>
      </c>
      <c r="C57" s="8">
        <v>6</v>
      </c>
      <c r="D57" s="8">
        <v>6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</row>
    <row r="58" spans="1:56" ht="15.75">
      <c r="A58" s="7" t="s">
        <v>107</v>
      </c>
      <c r="B58" s="7" t="s">
        <v>108</v>
      </c>
      <c r="C58" s="8">
        <v>6</v>
      </c>
      <c r="D58" s="8">
        <v>6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</row>
    <row r="59" spans="1:56" ht="15.75">
      <c r="A59" s="7" t="s">
        <v>109</v>
      </c>
      <c r="B59" s="7" t="s">
        <v>110</v>
      </c>
      <c r="C59" s="8">
        <v>6</v>
      </c>
      <c r="D59" s="8">
        <v>6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</row>
    <row r="60" spans="1:56" ht="15.75">
      <c r="A60" s="7" t="s">
        <v>111</v>
      </c>
      <c r="B60" s="7" t="s">
        <v>112</v>
      </c>
      <c r="C60" s="8">
        <v>3</v>
      </c>
      <c r="D60" s="8">
        <v>3</v>
      </c>
      <c r="E60" s="8">
        <v>542685.85800000001</v>
      </c>
      <c r="F60" s="8">
        <v>76475.429000000004</v>
      </c>
      <c r="G60" s="8">
        <v>288710.08899999998</v>
      </c>
      <c r="H60" s="8">
        <v>0</v>
      </c>
      <c r="I60" s="8">
        <v>18164.395</v>
      </c>
      <c r="J60" s="8">
        <v>174412.90100000001</v>
      </c>
      <c r="K60" s="8">
        <v>245758.42199999999</v>
      </c>
      <c r="L60" s="8">
        <v>170207.788</v>
      </c>
      <c r="M60" s="8">
        <v>0</v>
      </c>
      <c r="N60" s="8">
        <v>434122.16100000002</v>
      </c>
      <c r="O60" s="8">
        <v>427000.76400000002</v>
      </c>
      <c r="P60" s="8">
        <v>399969.28899999999</v>
      </c>
      <c r="Q60" s="8">
        <v>0.016</v>
      </c>
      <c r="R60" s="8">
        <v>0</v>
      </c>
      <c r="S60" s="8">
        <v>826.01499999999999</v>
      </c>
      <c r="T60" s="8">
        <v>1455.769</v>
      </c>
      <c r="U60" s="8">
        <v>6221.6400000000003</v>
      </c>
      <c r="V60" s="8">
        <v>36847.860000000001</v>
      </c>
      <c r="W60" s="8">
        <v>0</v>
      </c>
      <c r="X60" s="8">
        <v>7326.5640000000003</v>
      </c>
      <c r="Y60" s="8">
        <v>0</v>
      </c>
      <c r="Z60" s="8">
        <v>15298.558000000001</v>
      </c>
      <c r="AA60" s="8">
        <v>45552.516000000003</v>
      </c>
      <c r="AB60" s="8">
        <v>0</v>
      </c>
      <c r="AC60" s="8">
        <v>103993.928</v>
      </c>
      <c r="AD60" s="8">
        <v>6653.7190000000001</v>
      </c>
      <c r="AE60" s="8">
        <v>149089.58499999999</v>
      </c>
      <c r="AF60" s="8">
        <v>0</v>
      </c>
      <c r="AG60" s="8">
        <v>12319.138999999999</v>
      </c>
      <c r="AH60" s="8">
        <v>1099.6030000000001</v>
      </c>
      <c r="AI60" s="8">
        <v>251191.337</v>
      </c>
      <c r="AJ60" s="8">
        <v>0</v>
      </c>
      <c r="AK60" s="8">
        <v>2479.5790000000002</v>
      </c>
      <c r="AL60" s="8">
        <v>576353.00600000005</v>
      </c>
      <c r="AM60" s="8">
        <v>0</v>
      </c>
      <c r="AN60" s="8">
        <v>40827.084000000003</v>
      </c>
      <c r="AO60" s="8">
        <v>0</v>
      </c>
      <c r="AP60" s="8">
        <v>37928.784</v>
      </c>
      <c r="AQ60" s="8">
        <v>27715.605</v>
      </c>
      <c r="AR60" s="8">
        <v>0</v>
      </c>
      <c r="AS60" s="8">
        <v>0</v>
      </c>
      <c r="AT60" s="8">
        <v>0</v>
      </c>
      <c r="AU60" s="8">
        <v>2862.5520000000001</v>
      </c>
      <c r="AV60" s="8">
        <v>1641.6959999999999</v>
      </c>
      <c r="AW60" s="8">
        <v>0</v>
      </c>
      <c r="AX60" s="8">
        <v>0</v>
      </c>
      <c r="AY60" s="8">
        <v>0</v>
      </c>
      <c r="AZ60" s="8">
        <v>212.62299999999999</v>
      </c>
      <c r="BA60" s="8">
        <v>0</v>
      </c>
      <c r="BB60" s="8">
        <v>10944.058000000001</v>
      </c>
      <c r="BC60" s="8">
        <v>0</v>
      </c>
      <c r="BD60" s="8">
        <v>0</v>
      </c>
    </row>
    <row r="61" spans="1:56" ht="15.75">
      <c r="A61" s="7" t="s">
        <v>113</v>
      </c>
      <c r="B61" s="7" t="s">
        <v>114</v>
      </c>
      <c r="C61" s="8">
        <v>3</v>
      </c>
      <c r="D61" s="8">
        <v>3</v>
      </c>
      <c r="E61" s="8">
        <v>3834.3130000000001</v>
      </c>
      <c r="F61" s="8">
        <v>626.76300000000003</v>
      </c>
      <c r="G61" s="8">
        <v>1875.953</v>
      </c>
      <c r="H61" s="8">
        <v>0</v>
      </c>
      <c r="I61" s="8">
        <v>126.52200000000001</v>
      </c>
      <c r="J61" s="8">
        <v>1126.2380000000001</v>
      </c>
      <c r="K61" s="8">
        <v>1696.547</v>
      </c>
      <c r="L61" s="8">
        <v>1244.9500000000001</v>
      </c>
      <c r="M61" s="8">
        <v>0</v>
      </c>
      <c r="N61" s="8">
        <v>3156.8580000000002</v>
      </c>
      <c r="O61" s="8">
        <v>3504.1179999999999</v>
      </c>
      <c r="P61" s="8">
        <v>2928.6619999999998</v>
      </c>
      <c r="Q61" s="8">
        <v>0</v>
      </c>
      <c r="R61" s="8">
        <v>0</v>
      </c>
      <c r="S61" s="8">
        <v>5.0380000000000003</v>
      </c>
      <c r="T61" s="8">
        <v>74.028999999999996</v>
      </c>
      <c r="U61" s="8">
        <v>316.38499999999999</v>
      </c>
      <c r="V61" s="8">
        <v>292.99900000000002</v>
      </c>
      <c r="W61" s="8">
        <v>0</v>
      </c>
      <c r="X61" s="8">
        <v>372.572</v>
      </c>
      <c r="Y61" s="8">
        <v>0</v>
      </c>
      <c r="Z61" s="8">
        <v>88.846000000000004</v>
      </c>
      <c r="AA61" s="8">
        <v>301.48700000000002</v>
      </c>
      <c r="AB61" s="8">
        <v>0</v>
      </c>
      <c r="AC61" s="8">
        <v>820.76099999999997</v>
      </c>
      <c r="AD61" s="8">
        <v>338.35700000000003</v>
      </c>
      <c r="AE61" s="8">
        <v>889.30100000000004</v>
      </c>
      <c r="AF61" s="8">
        <v>0</v>
      </c>
      <c r="AG61" s="8">
        <v>92.484999999999999</v>
      </c>
      <c r="AH61" s="8">
        <v>0</v>
      </c>
      <c r="AI61" s="8">
        <v>1811.7449999999999</v>
      </c>
      <c r="AJ61" s="8">
        <v>0</v>
      </c>
      <c r="AK61" s="8">
        <v>0</v>
      </c>
      <c r="AL61" s="8">
        <v>4229.326</v>
      </c>
      <c r="AM61" s="8">
        <v>0</v>
      </c>
      <c r="AN61" s="8">
        <v>2076.1500000000001</v>
      </c>
      <c r="AO61" s="8">
        <v>0</v>
      </c>
      <c r="AP61" s="8">
        <v>1928.7650000000001</v>
      </c>
      <c r="AQ61" s="8">
        <v>1409.4010000000001</v>
      </c>
      <c r="AR61" s="8">
        <v>0</v>
      </c>
      <c r="AS61" s="8">
        <v>0</v>
      </c>
      <c r="AT61" s="8">
        <v>0</v>
      </c>
      <c r="AU61" s="8">
        <v>1219.96</v>
      </c>
      <c r="AV61" s="8">
        <v>1328.5229999999999</v>
      </c>
      <c r="AW61" s="8">
        <v>0</v>
      </c>
      <c r="AX61" s="8">
        <v>0</v>
      </c>
      <c r="AY61" s="8">
        <v>0</v>
      </c>
      <c r="AZ61" s="8">
        <v>2.6469999999999998</v>
      </c>
      <c r="BA61" s="8">
        <v>0</v>
      </c>
      <c r="BB61" s="8">
        <v>87.665999999999997</v>
      </c>
      <c r="BC61" s="8">
        <v>0</v>
      </c>
      <c r="BD61" s="8">
        <v>0</v>
      </c>
    </row>
    <row r="62" spans="1:56" ht="15.75">
      <c r="A62" s="7" t="s">
        <v>115</v>
      </c>
      <c r="B62" s="7" t="s">
        <v>116</v>
      </c>
      <c r="C62" s="8">
        <v>3</v>
      </c>
      <c r="D62" s="8">
        <v>3</v>
      </c>
      <c r="E62" s="8">
        <v>119971.588</v>
      </c>
      <c r="F62" s="8">
        <v>18080.09</v>
      </c>
      <c r="G62" s="8">
        <v>61307.773999999998</v>
      </c>
      <c r="H62" s="8">
        <v>0</v>
      </c>
      <c r="I62" s="8">
        <v>3977.6219999999998</v>
      </c>
      <c r="J62" s="8">
        <v>36936.819000000003</v>
      </c>
      <c r="K62" s="8">
        <v>53650.951999999997</v>
      </c>
      <c r="L62" s="8">
        <v>38113.561999999998</v>
      </c>
      <c r="M62" s="8">
        <v>319.17000000000002</v>
      </c>
      <c r="N62" s="8">
        <v>96951.445000000007</v>
      </c>
      <c r="O62" s="8">
        <v>101096.114</v>
      </c>
      <c r="P62" s="8">
        <v>89607.827999999994</v>
      </c>
      <c r="Q62" s="8">
        <v>1029.049</v>
      </c>
      <c r="R62" s="8">
        <v>0</v>
      </c>
      <c r="S62" s="8">
        <v>170.737</v>
      </c>
      <c r="T62" s="8">
        <v>720.90499999999997</v>
      </c>
      <c r="U62" s="8">
        <v>3080.989</v>
      </c>
      <c r="V62" s="8">
        <v>8583.9719999999998</v>
      </c>
      <c r="W62" s="8">
        <v>60.088999999999999</v>
      </c>
      <c r="X62" s="8">
        <v>3628.154</v>
      </c>
      <c r="Y62" s="8">
        <v>179.20099999999999</v>
      </c>
      <c r="Z62" s="8">
        <v>3099.2469999999998</v>
      </c>
      <c r="AA62" s="8">
        <v>9752.3670000000002</v>
      </c>
      <c r="AB62" s="8">
        <v>0</v>
      </c>
      <c r="AC62" s="8">
        <v>24296.251</v>
      </c>
      <c r="AD62" s="8">
        <v>3294.9569999999999</v>
      </c>
      <c r="AE62" s="8">
        <v>30533.445</v>
      </c>
      <c r="AF62" s="8">
        <v>0</v>
      </c>
      <c r="AG62" s="8">
        <v>2792.2930000000001</v>
      </c>
      <c r="AH62" s="8">
        <v>106.12000000000001</v>
      </c>
      <c r="AI62" s="8">
        <v>56235.985000000001</v>
      </c>
      <c r="AJ62" s="8">
        <v>0</v>
      </c>
      <c r="AK62" s="8">
        <v>263.23599999999999</v>
      </c>
      <c r="AL62" s="8">
        <v>129699.34299999999</v>
      </c>
      <c r="AM62" s="8">
        <v>0</v>
      </c>
      <c r="AN62" s="8">
        <v>20217.789000000001</v>
      </c>
      <c r="AO62" s="8">
        <v>0</v>
      </c>
      <c r="AP62" s="8">
        <v>18782.536</v>
      </c>
      <c r="AQ62" s="8">
        <v>13724.915000000001</v>
      </c>
      <c r="AR62" s="8">
        <v>0</v>
      </c>
      <c r="AS62" s="8">
        <v>11.121</v>
      </c>
      <c r="AT62" s="8">
        <v>0</v>
      </c>
      <c r="AU62" s="8">
        <v>2779.7159999999999</v>
      </c>
      <c r="AV62" s="8">
        <v>1216.624</v>
      </c>
      <c r="AW62" s="8">
        <v>0</v>
      </c>
      <c r="AX62" s="8">
        <v>0</v>
      </c>
      <c r="AY62" s="8">
        <v>0</v>
      </c>
      <c r="AZ62" s="8">
        <v>63.091000000000001</v>
      </c>
      <c r="BA62" s="8">
        <v>0</v>
      </c>
      <c r="BB62" s="8">
        <v>2915.6129999999998</v>
      </c>
      <c r="BC62" s="8">
        <v>0</v>
      </c>
      <c r="BD62" s="8">
        <v>0</v>
      </c>
    </row>
    <row r="63" spans="1:56" ht="15.75">
      <c r="A63" s="7" t="s">
        <v>117</v>
      </c>
      <c r="B63" s="7" t="s">
        <v>118</v>
      </c>
      <c r="C63" s="8">
        <v>3</v>
      </c>
      <c r="D63" s="8">
        <v>3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</row>
    <row r="64" spans="1:56" ht="15.75">
      <c r="A64" s="7" t="s">
        <v>119</v>
      </c>
      <c r="B64" s="7" t="s">
        <v>120</v>
      </c>
      <c r="C64" s="8">
        <v>3</v>
      </c>
      <c r="D64" s="8">
        <v>3</v>
      </c>
      <c r="E64" s="8">
        <v>108574.19899999999</v>
      </c>
      <c r="F64" s="8">
        <v>18942.482</v>
      </c>
      <c r="G64" s="8">
        <v>50854.561000000002</v>
      </c>
      <c r="H64" s="8">
        <v>1088.5999999999999</v>
      </c>
      <c r="I64" s="8">
        <v>3557.5300000000002</v>
      </c>
      <c r="J64" s="8">
        <v>30424.882000000001</v>
      </c>
      <c r="K64" s="8">
        <v>47489.451000000001</v>
      </c>
      <c r="L64" s="8">
        <v>35838.093999999997</v>
      </c>
      <c r="M64" s="8">
        <v>0</v>
      </c>
      <c r="N64" s="8">
        <v>90629.577999999994</v>
      </c>
      <c r="O64" s="8">
        <v>105958.954</v>
      </c>
      <c r="P64" s="8">
        <v>84349.061000000002</v>
      </c>
      <c r="Q64" s="8">
        <v>0</v>
      </c>
      <c r="R64" s="8">
        <v>0</v>
      </c>
      <c r="S64" s="8">
        <v>131.619</v>
      </c>
      <c r="T64" s="8">
        <v>654.30700000000002</v>
      </c>
      <c r="U64" s="8">
        <v>2796.364</v>
      </c>
      <c r="V64" s="8">
        <v>8748.0689999999995</v>
      </c>
      <c r="W64" s="8">
        <v>0</v>
      </c>
      <c r="X64" s="8">
        <v>3292.9810000000002</v>
      </c>
      <c r="Y64" s="8">
        <v>0</v>
      </c>
      <c r="Z64" s="8">
        <v>2249.7910000000002</v>
      </c>
      <c r="AA64" s="8">
        <v>8255.5630000000001</v>
      </c>
      <c r="AB64" s="8">
        <v>0</v>
      </c>
      <c r="AC64" s="8">
        <v>24429.837</v>
      </c>
      <c r="AD64" s="8">
        <v>2990.5650000000001</v>
      </c>
      <c r="AE64" s="8">
        <v>22913.675999999999</v>
      </c>
      <c r="AF64" s="8">
        <v>0</v>
      </c>
      <c r="AG64" s="8">
        <v>2694.098</v>
      </c>
      <c r="AH64" s="8">
        <v>0</v>
      </c>
      <c r="AI64" s="8">
        <v>51813.250999999997</v>
      </c>
      <c r="AJ64" s="8">
        <v>0</v>
      </c>
      <c r="AK64" s="8">
        <v>0</v>
      </c>
      <c r="AL64" s="8">
        <v>121931.732</v>
      </c>
      <c r="AM64" s="8">
        <v>0</v>
      </c>
      <c r="AN64" s="8">
        <v>18350.048999999999</v>
      </c>
      <c r="AO64" s="8">
        <v>0</v>
      </c>
      <c r="AP64" s="8">
        <v>17047.384999999998</v>
      </c>
      <c r="AQ64" s="8">
        <v>12456.993</v>
      </c>
      <c r="AR64" s="8">
        <v>0</v>
      </c>
      <c r="AS64" s="8">
        <v>0</v>
      </c>
      <c r="AT64" s="8">
        <v>0</v>
      </c>
      <c r="AU64" s="8">
        <v>3493.4380000000001</v>
      </c>
      <c r="AV64" s="8">
        <v>2911.4160000000002</v>
      </c>
      <c r="AW64" s="8">
        <v>0</v>
      </c>
      <c r="AX64" s="8">
        <v>0</v>
      </c>
      <c r="AY64" s="8">
        <v>0</v>
      </c>
      <c r="AZ64" s="8">
        <v>90.796000000000006</v>
      </c>
      <c r="BA64" s="8">
        <v>0</v>
      </c>
      <c r="BB64" s="8">
        <v>3007.346</v>
      </c>
      <c r="BC64" s="8">
        <v>0</v>
      </c>
      <c r="BD64" s="8">
        <v>0</v>
      </c>
    </row>
    <row r="65" spans="1:56" ht="15.75">
      <c r="A65" s="7" t="s">
        <v>121</v>
      </c>
      <c r="B65" s="7" t="s">
        <v>122</v>
      </c>
      <c r="C65" s="8">
        <v>3</v>
      </c>
      <c r="D65" s="8">
        <v>3</v>
      </c>
      <c r="E65" s="8">
        <v>27011.134999999998</v>
      </c>
      <c r="F65" s="8">
        <v>4712.5190000000002</v>
      </c>
      <c r="G65" s="8">
        <v>12651.618</v>
      </c>
      <c r="H65" s="8">
        <v>2023.2719999999999</v>
      </c>
      <c r="I65" s="8">
        <v>885.04399999999998</v>
      </c>
      <c r="J65" s="8">
        <v>7569.1139999999996</v>
      </c>
      <c r="K65" s="8">
        <v>11814.446</v>
      </c>
      <c r="L65" s="8">
        <v>8915.8150000000005</v>
      </c>
      <c r="M65" s="8">
        <v>0</v>
      </c>
      <c r="N65" s="8">
        <v>22546.863000000001</v>
      </c>
      <c r="O65" s="8">
        <v>26360.409</v>
      </c>
      <c r="P65" s="8">
        <v>20984.395</v>
      </c>
      <c r="Q65" s="8">
        <v>0</v>
      </c>
      <c r="R65" s="8">
        <v>0</v>
      </c>
      <c r="S65" s="8">
        <v>32.744999999999997</v>
      </c>
      <c r="T65" s="8">
        <v>217.49700000000001</v>
      </c>
      <c r="U65" s="8">
        <v>929.53399999999999</v>
      </c>
      <c r="V65" s="8">
        <v>2176.3490000000002</v>
      </c>
      <c r="W65" s="8">
        <v>0</v>
      </c>
      <c r="X65" s="8">
        <v>1094.6130000000001</v>
      </c>
      <c r="Y65" s="8">
        <v>0</v>
      </c>
      <c r="Z65" s="8">
        <v>559.70399999999995</v>
      </c>
      <c r="AA65" s="8">
        <v>2053.8220000000001</v>
      </c>
      <c r="AB65" s="8">
        <v>0</v>
      </c>
      <c r="AC65" s="8">
        <v>6077.665</v>
      </c>
      <c r="AD65" s="8">
        <v>994.08799999999997</v>
      </c>
      <c r="AE65" s="8">
        <v>5700.4740000000002</v>
      </c>
      <c r="AF65" s="8">
        <v>0</v>
      </c>
      <c r="AG65" s="8">
        <v>670.23900000000003</v>
      </c>
      <c r="AH65" s="8">
        <v>0</v>
      </c>
      <c r="AI65" s="8">
        <v>12890.121999999999</v>
      </c>
      <c r="AJ65" s="8">
        <v>0</v>
      </c>
      <c r="AK65" s="8">
        <v>0</v>
      </c>
      <c r="AL65" s="8">
        <v>30334.227999999999</v>
      </c>
      <c r="AM65" s="8">
        <v>0</v>
      </c>
      <c r="AN65" s="8">
        <v>6099.7030000000004</v>
      </c>
      <c r="AO65" s="8">
        <v>0</v>
      </c>
      <c r="AP65" s="8">
        <v>5666.6880000000001</v>
      </c>
      <c r="AQ65" s="8">
        <v>4140.8040000000001</v>
      </c>
      <c r="AR65" s="8">
        <v>0</v>
      </c>
      <c r="AS65" s="8">
        <v>0</v>
      </c>
      <c r="AT65" s="8">
        <v>0</v>
      </c>
      <c r="AU65" s="8">
        <v>1076.7449999999999</v>
      </c>
      <c r="AV65" s="8">
        <v>442.678</v>
      </c>
      <c r="AW65" s="8">
        <v>0</v>
      </c>
      <c r="AX65" s="8">
        <v>0</v>
      </c>
      <c r="AY65" s="8">
        <v>0</v>
      </c>
      <c r="AZ65" s="8">
        <v>22.588999999999999</v>
      </c>
      <c r="BA65" s="8">
        <v>0</v>
      </c>
      <c r="BB65" s="8">
        <v>740.71000000000004</v>
      </c>
      <c r="BC65" s="8">
        <v>0</v>
      </c>
      <c r="BD65" s="8">
        <v>0</v>
      </c>
    </row>
    <row r="66" spans="1:56" ht="15.75">
      <c r="A66" s="7" t="s">
        <v>123</v>
      </c>
      <c r="B66" s="7" t="s">
        <v>124</v>
      </c>
      <c r="C66" s="8">
        <v>3</v>
      </c>
      <c r="D66" s="8">
        <v>3</v>
      </c>
      <c r="E66" s="8">
        <v>137368.492</v>
      </c>
      <c r="F66" s="8">
        <v>23966.103999999999</v>
      </c>
      <c r="G66" s="8">
        <v>64341.379999999997</v>
      </c>
      <c r="H66" s="8">
        <v>2670.0239999999999</v>
      </c>
      <c r="I66" s="8">
        <v>4501.0020000000004</v>
      </c>
      <c r="J66" s="8">
        <v>38493.673000000003</v>
      </c>
      <c r="K66" s="8">
        <v>60083.836000000003</v>
      </c>
      <c r="L66" s="8">
        <v>45342.489000000001</v>
      </c>
      <c r="M66" s="8">
        <v>0</v>
      </c>
      <c r="N66" s="8">
        <v>114664.883</v>
      </c>
      <c r="O66" s="8">
        <v>134059.14199999999</v>
      </c>
      <c r="P66" s="8">
        <v>106718.753</v>
      </c>
      <c r="Q66" s="8">
        <v>0</v>
      </c>
      <c r="R66" s="8">
        <v>0</v>
      </c>
      <c r="S66" s="8">
        <v>166.52699999999999</v>
      </c>
      <c r="T66" s="8">
        <v>744.06399999999996</v>
      </c>
      <c r="U66" s="8">
        <v>3179.9670000000001</v>
      </c>
      <c r="V66" s="8">
        <v>11068.092000000001</v>
      </c>
      <c r="W66" s="8">
        <v>0</v>
      </c>
      <c r="X66" s="8">
        <v>3744.7089999999998</v>
      </c>
      <c r="Y66" s="8">
        <v>0</v>
      </c>
      <c r="Z66" s="8">
        <v>2846.442</v>
      </c>
      <c r="AA66" s="8">
        <v>10444.968000000001</v>
      </c>
      <c r="AB66" s="8">
        <v>0</v>
      </c>
      <c r="AC66" s="8">
        <v>30908.722000000002</v>
      </c>
      <c r="AD66" s="8">
        <v>3400.808</v>
      </c>
      <c r="AE66" s="8">
        <v>28990.471000000001</v>
      </c>
      <c r="AF66" s="8">
        <v>0</v>
      </c>
      <c r="AG66" s="8">
        <v>3408.5819999999999</v>
      </c>
      <c r="AH66" s="8">
        <v>0</v>
      </c>
      <c r="AI66" s="8">
        <v>65595.672000000006</v>
      </c>
      <c r="AJ66" s="8">
        <v>0</v>
      </c>
      <c r="AK66" s="8">
        <v>0</v>
      </c>
      <c r="AL66" s="8">
        <v>154268.49299999999</v>
      </c>
      <c r="AM66" s="8">
        <v>0</v>
      </c>
      <c r="AN66" s="8">
        <v>20867.290000000001</v>
      </c>
      <c r="AO66" s="8">
        <v>0</v>
      </c>
      <c r="AP66" s="8">
        <v>19385.928</v>
      </c>
      <c r="AQ66" s="8">
        <v>14165.83</v>
      </c>
      <c r="AR66" s="8">
        <v>0</v>
      </c>
      <c r="AS66" s="8">
        <v>0</v>
      </c>
      <c r="AT66" s="8">
        <v>0</v>
      </c>
      <c r="AU66" s="8">
        <v>9805.9009999999998</v>
      </c>
      <c r="AV66" s="8">
        <v>6291.7719999999999</v>
      </c>
      <c r="AW66" s="8">
        <v>0</v>
      </c>
      <c r="AX66" s="8">
        <v>0</v>
      </c>
      <c r="AY66" s="8">
        <v>0</v>
      </c>
      <c r="AZ66" s="8">
        <v>114.877</v>
      </c>
      <c r="BA66" s="8">
        <v>0</v>
      </c>
      <c r="BB66" s="8">
        <v>3708.3380000000002</v>
      </c>
      <c r="BC66" s="8">
        <v>0</v>
      </c>
      <c r="BD66" s="8">
        <v>0</v>
      </c>
    </row>
    <row r="67" spans="1:56" ht="15.75">
      <c r="A67" s="7" t="s">
        <v>125</v>
      </c>
      <c r="B67" s="7" t="s">
        <v>126</v>
      </c>
      <c r="C67" s="8">
        <v>3</v>
      </c>
      <c r="D67" s="8">
        <v>3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</row>
    <row r="68" spans="1:56" ht="15.75">
      <c r="A68" s="7" t="s">
        <v>127</v>
      </c>
      <c r="B68" s="7" t="s">
        <v>128</v>
      </c>
      <c r="C68" s="8">
        <v>3</v>
      </c>
      <c r="D68" s="8">
        <v>3</v>
      </c>
      <c r="E68" s="8">
        <v>30778.543000000001</v>
      </c>
      <c r="F68" s="8">
        <v>5369.8029999999999</v>
      </c>
      <c r="G68" s="8">
        <v>14416.217000000001</v>
      </c>
      <c r="H68" s="8">
        <v>1241.0440000000001</v>
      </c>
      <c r="I68" s="8">
        <v>1008.487</v>
      </c>
      <c r="J68" s="8">
        <v>8624.8250000000007</v>
      </c>
      <c r="K68" s="8">
        <v>13462.279000000001</v>
      </c>
      <c r="L68" s="8">
        <v>10159.359</v>
      </c>
      <c r="M68" s="8">
        <v>0</v>
      </c>
      <c r="N68" s="8">
        <v>25691.613000000001</v>
      </c>
      <c r="O68" s="8">
        <v>30037.056</v>
      </c>
      <c r="P68" s="8">
        <v>23911.217000000001</v>
      </c>
      <c r="Q68" s="8">
        <v>0</v>
      </c>
      <c r="R68" s="8">
        <v>0</v>
      </c>
      <c r="S68" s="8">
        <v>37.311999999999998</v>
      </c>
      <c r="T68" s="8">
        <v>0</v>
      </c>
      <c r="U68" s="8">
        <v>0</v>
      </c>
      <c r="V68" s="8">
        <v>2479.8969999999999</v>
      </c>
      <c r="W68" s="8">
        <v>0</v>
      </c>
      <c r="X68" s="8">
        <v>0</v>
      </c>
      <c r="Y68" s="8">
        <v>0</v>
      </c>
      <c r="Z68" s="8">
        <v>637.76900000000001</v>
      </c>
      <c r="AA68" s="8">
        <v>2340.2809999999999</v>
      </c>
      <c r="AB68" s="8">
        <v>0</v>
      </c>
      <c r="AC68" s="8">
        <v>6925.3540000000003</v>
      </c>
      <c r="AD68" s="8">
        <v>0</v>
      </c>
      <c r="AE68" s="8">
        <v>6495.5540000000001</v>
      </c>
      <c r="AF68" s="8">
        <v>0</v>
      </c>
      <c r="AG68" s="8">
        <v>763.721</v>
      </c>
      <c r="AH68" s="8">
        <v>0</v>
      </c>
      <c r="AI68" s="8">
        <v>14687.986999999999</v>
      </c>
      <c r="AJ68" s="8">
        <v>0</v>
      </c>
      <c r="AK68" s="8">
        <v>0</v>
      </c>
      <c r="AL68" s="8">
        <v>34565.127999999997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1680.306</v>
      </c>
      <c r="AV68" s="8">
        <v>664.76700000000005</v>
      </c>
      <c r="AW68" s="8">
        <v>0</v>
      </c>
      <c r="AX68" s="8">
        <v>0</v>
      </c>
      <c r="AY68" s="8">
        <v>0</v>
      </c>
      <c r="AZ68" s="8">
        <v>25.739000000000001</v>
      </c>
      <c r="BA68" s="8">
        <v>0</v>
      </c>
      <c r="BB68" s="8">
        <v>762.59900000000005</v>
      </c>
      <c r="BC68" s="8">
        <v>0</v>
      </c>
      <c r="BD68" s="8">
        <v>0</v>
      </c>
    </row>
    <row r="69" spans="1:56" ht="15.75">
      <c r="A69" s="7" t="s">
        <v>129</v>
      </c>
      <c r="B69" s="7" t="s">
        <v>130</v>
      </c>
      <c r="C69" s="8">
        <v>3</v>
      </c>
      <c r="D69" s="8">
        <v>3</v>
      </c>
      <c r="E69" s="8">
        <v>15296.142</v>
      </c>
      <c r="F69" s="8">
        <v>2668.654</v>
      </c>
      <c r="G69" s="8">
        <v>7164.4880000000003</v>
      </c>
      <c r="H69" s="8">
        <v>0</v>
      </c>
      <c r="I69" s="8">
        <v>501.19200000000001</v>
      </c>
      <c r="J69" s="8">
        <v>4286.3149999999996</v>
      </c>
      <c r="K69" s="8">
        <v>6690.4049999999997</v>
      </c>
      <c r="L69" s="8">
        <v>5048.9390000000003</v>
      </c>
      <c r="M69" s="8">
        <v>0</v>
      </c>
      <c r="N69" s="8">
        <v>12768.067999999999</v>
      </c>
      <c r="O69" s="8">
        <v>14927.642</v>
      </c>
      <c r="P69" s="8">
        <v>11883.258</v>
      </c>
      <c r="Q69" s="8">
        <v>0</v>
      </c>
      <c r="R69" s="8">
        <v>0</v>
      </c>
      <c r="S69" s="8">
        <v>18.542999999999999</v>
      </c>
      <c r="T69" s="8">
        <v>0</v>
      </c>
      <c r="U69" s="8">
        <v>0</v>
      </c>
      <c r="V69" s="8">
        <v>1232.4449999999999</v>
      </c>
      <c r="W69" s="8">
        <v>0</v>
      </c>
      <c r="X69" s="8">
        <v>0</v>
      </c>
      <c r="Y69" s="8">
        <v>0</v>
      </c>
      <c r="Z69" s="8">
        <v>316.95499999999998</v>
      </c>
      <c r="AA69" s="8">
        <v>1163.059</v>
      </c>
      <c r="AB69" s="8">
        <v>0</v>
      </c>
      <c r="AC69" s="8">
        <v>3441.7220000000002</v>
      </c>
      <c r="AD69" s="8">
        <v>0</v>
      </c>
      <c r="AE69" s="8">
        <v>3228.123</v>
      </c>
      <c r="AF69" s="8">
        <v>0</v>
      </c>
      <c r="AG69" s="8">
        <v>379.55000000000001</v>
      </c>
      <c r="AH69" s="8">
        <v>0</v>
      </c>
      <c r="AI69" s="8">
        <v>7299.5500000000002</v>
      </c>
      <c r="AJ69" s="8">
        <v>0</v>
      </c>
      <c r="AK69" s="8">
        <v>0</v>
      </c>
      <c r="AL69" s="8">
        <v>17177.976999999999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4127.8590000000004</v>
      </c>
      <c r="AV69" s="8">
        <v>335.40100000000001</v>
      </c>
      <c r="AW69" s="8">
        <v>0</v>
      </c>
      <c r="AX69" s="8">
        <v>0</v>
      </c>
      <c r="AY69" s="8">
        <v>0</v>
      </c>
      <c r="AZ69" s="8">
        <v>12.792</v>
      </c>
      <c r="BA69" s="8">
        <v>0</v>
      </c>
      <c r="BB69" s="8">
        <v>378.99200000000002</v>
      </c>
      <c r="BC69" s="8">
        <v>0</v>
      </c>
      <c r="BD69" s="8">
        <v>0</v>
      </c>
    </row>
    <row r="70" spans="1:56" ht="15.75">
      <c r="A70" s="7" t="s">
        <v>131</v>
      </c>
      <c r="B70" s="7" t="s">
        <v>132</v>
      </c>
      <c r="C70" s="8">
        <v>3</v>
      </c>
      <c r="D70" s="8">
        <v>3</v>
      </c>
      <c r="E70" s="8">
        <v>39020.614999999998</v>
      </c>
      <c r="F70" s="8">
        <v>6807.7629999999999</v>
      </c>
      <c r="G70" s="8">
        <v>18276.682000000001</v>
      </c>
      <c r="H70" s="8">
        <v>213.868</v>
      </c>
      <c r="I70" s="8">
        <v>1278.5450000000001</v>
      </c>
      <c r="J70" s="8">
        <v>10934.435</v>
      </c>
      <c r="K70" s="8">
        <v>17067.293000000001</v>
      </c>
      <c r="L70" s="8">
        <v>12879.895</v>
      </c>
      <c r="M70" s="8">
        <v>0</v>
      </c>
      <c r="N70" s="8">
        <v>32571.473999999998</v>
      </c>
      <c r="O70" s="8">
        <v>38080.567999999999</v>
      </c>
      <c r="P70" s="8">
        <v>30314.312000000002</v>
      </c>
      <c r="Q70" s="8">
        <v>0</v>
      </c>
      <c r="R70" s="8">
        <v>0</v>
      </c>
      <c r="S70" s="8">
        <v>47.302999999999997</v>
      </c>
      <c r="T70" s="8">
        <v>0.36799999999999999</v>
      </c>
      <c r="U70" s="8">
        <v>1.5720000000000001</v>
      </c>
      <c r="V70" s="8">
        <v>3143.98</v>
      </c>
      <c r="W70" s="8">
        <v>0</v>
      </c>
      <c r="X70" s="8">
        <v>1.851</v>
      </c>
      <c r="Y70" s="8">
        <v>0</v>
      </c>
      <c r="Z70" s="8">
        <v>808.55499999999995</v>
      </c>
      <c r="AA70" s="8">
        <v>2966.9760000000001</v>
      </c>
      <c r="AB70" s="8">
        <v>0</v>
      </c>
      <c r="AC70" s="8">
        <v>8779.8690000000006</v>
      </c>
      <c r="AD70" s="8">
        <v>1.6810000000000001</v>
      </c>
      <c r="AE70" s="8">
        <v>8234.9740000000002</v>
      </c>
      <c r="AF70" s="8">
        <v>0</v>
      </c>
      <c r="AG70" s="8">
        <v>968.23500000000001</v>
      </c>
      <c r="AH70" s="8">
        <v>0</v>
      </c>
      <c r="AI70" s="8">
        <v>18621.227999999999</v>
      </c>
      <c r="AJ70" s="8">
        <v>4.6360000000000001</v>
      </c>
      <c r="AK70" s="8">
        <v>0</v>
      </c>
      <c r="AL70" s="8">
        <v>43821.195</v>
      </c>
      <c r="AM70" s="8">
        <v>16.09</v>
      </c>
      <c r="AN70" s="8">
        <v>10.315</v>
      </c>
      <c r="AO70" s="8">
        <v>0</v>
      </c>
      <c r="AP70" s="8">
        <v>9.5820000000000007</v>
      </c>
      <c r="AQ70" s="8">
        <v>7.0019999999999998</v>
      </c>
      <c r="AR70" s="8">
        <v>0</v>
      </c>
      <c r="AS70" s="8">
        <v>0</v>
      </c>
      <c r="AT70" s="8">
        <v>0</v>
      </c>
      <c r="AU70" s="8">
        <v>15448.222</v>
      </c>
      <c r="AV70" s="8">
        <v>2924.2260000000001</v>
      </c>
      <c r="AW70" s="8">
        <v>0</v>
      </c>
      <c r="AX70" s="8">
        <v>0</v>
      </c>
      <c r="AY70" s="8">
        <v>0</v>
      </c>
      <c r="AZ70" s="8">
        <v>32.631999999999998</v>
      </c>
      <c r="BA70" s="8">
        <v>0</v>
      </c>
      <c r="BB70" s="8">
        <v>966.81299999999999</v>
      </c>
      <c r="BC70" s="8">
        <v>0</v>
      </c>
      <c r="BD70" s="8">
        <v>0</v>
      </c>
    </row>
    <row r="71" spans="1:56" ht="15.75">
      <c r="A71" s="7" t="s">
        <v>133</v>
      </c>
      <c r="B71" s="7" t="s">
        <v>134</v>
      </c>
      <c r="C71" s="8">
        <v>3</v>
      </c>
      <c r="D71" s="8">
        <v>3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</row>
    <row r="72" spans="1:56" ht="15.75">
      <c r="A72" s="7" t="s">
        <v>135</v>
      </c>
      <c r="B72" s="7" t="s">
        <v>136</v>
      </c>
      <c r="C72" s="8">
        <v>6</v>
      </c>
      <c r="D72" s="8">
        <v>6</v>
      </c>
      <c r="E72" s="8">
        <v>38021.357000000004</v>
      </c>
      <c r="F72" s="8">
        <v>9117.3790000000008</v>
      </c>
      <c r="G72" s="8">
        <v>19363.085999999999</v>
      </c>
      <c r="H72" s="8">
        <v>11857.360000000001</v>
      </c>
      <c r="I72" s="8">
        <v>1626.0709999999999</v>
      </c>
      <c r="J72" s="8">
        <v>11079.868</v>
      </c>
      <c r="K72" s="8">
        <v>38713.622000000003</v>
      </c>
      <c r="L72" s="8">
        <v>6287.0259999999998</v>
      </c>
      <c r="M72" s="8">
        <v>0</v>
      </c>
      <c r="N72" s="8">
        <v>25992.392</v>
      </c>
      <c r="O72" s="8">
        <v>47294.400000000001</v>
      </c>
      <c r="P72" s="8">
        <v>27641.933000000001</v>
      </c>
      <c r="Q72" s="8">
        <v>0</v>
      </c>
      <c r="R72" s="8">
        <v>0</v>
      </c>
      <c r="S72" s="8">
        <v>223.715</v>
      </c>
      <c r="T72" s="8">
        <v>0</v>
      </c>
      <c r="U72" s="8">
        <v>248.05099999999999</v>
      </c>
      <c r="V72" s="8">
        <v>767.64300000000003</v>
      </c>
      <c r="W72" s="8">
        <v>0</v>
      </c>
      <c r="X72" s="8">
        <v>0</v>
      </c>
      <c r="Y72" s="8">
        <v>0</v>
      </c>
      <c r="Z72" s="8">
        <v>657.78999999999996</v>
      </c>
      <c r="AA72" s="8">
        <v>1890.8520000000001</v>
      </c>
      <c r="AB72" s="8">
        <v>0</v>
      </c>
      <c r="AC72" s="8">
        <v>7118.4110000000001</v>
      </c>
      <c r="AD72" s="8">
        <v>0</v>
      </c>
      <c r="AE72" s="8">
        <v>6436.884</v>
      </c>
      <c r="AF72" s="8">
        <v>0</v>
      </c>
      <c r="AG72" s="8">
        <v>621.447</v>
      </c>
      <c r="AH72" s="8">
        <v>0</v>
      </c>
      <c r="AI72" s="8">
        <v>28052.892</v>
      </c>
      <c r="AJ72" s="8">
        <v>0</v>
      </c>
      <c r="AK72" s="8">
        <v>0</v>
      </c>
      <c r="AL72" s="8">
        <v>60937.625999999997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0.33100000000000002</v>
      </c>
      <c r="BA72" s="8">
        <v>0</v>
      </c>
      <c r="BB72" s="8">
        <v>188.81999999999999</v>
      </c>
      <c r="BC72" s="8">
        <v>0</v>
      </c>
      <c r="BD72" s="8">
        <v>0</v>
      </c>
    </row>
    <row r="73" spans="1:56" ht="15.75">
      <c r="A73" s="7" t="s">
        <v>137</v>
      </c>
      <c r="B73" s="7" t="s">
        <v>138</v>
      </c>
      <c r="C73" s="8">
        <v>6</v>
      </c>
      <c r="D73" s="8">
        <v>6</v>
      </c>
      <c r="E73" s="8">
        <v>1065.8430000000001</v>
      </c>
      <c r="F73" s="8">
        <v>245.89500000000001</v>
      </c>
      <c r="G73" s="8">
        <v>396.51499999999999</v>
      </c>
      <c r="H73" s="8">
        <v>0</v>
      </c>
      <c r="I73" s="8">
        <v>72.159000000000006</v>
      </c>
      <c r="J73" s="8">
        <v>219.779</v>
      </c>
      <c r="K73" s="8">
        <v>1837.587</v>
      </c>
      <c r="L73" s="8">
        <v>138.13399999999999</v>
      </c>
      <c r="M73" s="8">
        <v>0</v>
      </c>
      <c r="N73" s="8">
        <v>810.80399999999997</v>
      </c>
      <c r="O73" s="8">
        <v>1838.8119999999999</v>
      </c>
      <c r="P73" s="8">
        <v>907.654</v>
      </c>
      <c r="Q73" s="8">
        <v>0</v>
      </c>
      <c r="R73" s="8">
        <v>0</v>
      </c>
      <c r="S73" s="8">
        <v>12.321999999999999</v>
      </c>
      <c r="T73" s="8">
        <v>0</v>
      </c>
      <c r="U73" s="8">
        <v>0.185</v>
      </c>
      <c r="V73" s="8">
        <v>0</v>
      </c>
      <c r="W73" s="8">
        <v>0</v>
      </c>
      <c r="X73" s="8">
        <v>0</v>
      </c>
      <c r="Y73" s="8">
        <v>0</v>
      </c>
      <c r="Z73" s="8">
        <v>12.237</v>
      </c>
      <c r="AA73" s="8">
        <v>42.012999999999998</v>
      </c>
      <c r="AB73" s="8">
        <v>0</v>
      </c>
      <c r="AC73" s="8">
        <v>294.93799999999999</v>
      </c>
      <c r="AD73" s="8">
        <v>0</v>
      </c>
      <c r="AE73" s="8">
        <v>123.759</v>
      </c>
      <c r="AF73" s="8">
        <v>0</v>
      </c>
      <c r="AG73" s="8">
        <v>21.036999999999999</v>
      </c>
      <c r="AH73" s="8">
        <v>0</v>
      </c>
      <c r="AI73" s="8">
        <v>848.81500000000005</v>
      </c>
      <c r="AJ73" s="8">
        <v>0</v>
      </c>
      <c r="AK73" s="8">
        <v>0</v>
      </c>
      <c r="AL73" s="8">
        <v>2239.0169999999998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</row>
    <row r="74" spans="1:56" ht="15.75">
      <c r="A74" s="7" t="s">
        <v>139</v>
      </c>
      <c r="B74" s="7" t="s">
        <v>140</v>
      </c>
      <c r="C74" s="8">
        <v>6</v>
      </c>
      <c r="D74" s="8">
        <v>6</v>
      </c>
      <c r="E74" s="8">
        <v>17651.089</v>
      </c>
      <c r="F74" s="8">
        <v>3032.71</v>
      </c>
      <c r="G74" s="8">
        <v>2132.52</v>
      </c>
      <c r="H74" s="8">
        <v>0</v>
      </c>
      <c r="I74" s="8">
        <v>134.65100000000001</v>
      </c>
      <c r="J74" s="8">
        <v>4056.0259999999998</v>
      </c>
      <c r="K74" s="8">
        <v>2754.8240000000001</v>
      </c>
      <c r="L74" s="8">
        <v>3025.4769999999999</v>
      </c>
      <c r="M74" s="8">
        <v>0</v>
      </c>
      <c r="N74" s="8">
        <v>9450.9670000000006</v>
      </c>
      <c r="O74" s="8">
        <v>81799.566999999995</v>
      </c>
      <c r="P74" s="8">
        <v>7317.7449999999999</v>
      </c>
      <c r="Q74" s="8">
        <v>0</v>
      </c>
      <c r="R74" s="8">
        <v>0</v>
      </c>
      <c r="S74" s="8">
        <v>15.551</v>
      </c>
      <c r="T74" s="8">
        <v>0</v>
      </c>
      <c r="U74" s="8">
        <v>668.39999999999998</v>
      </c>
      <c r="V74" s="8">
        <v>136.81800000000001</v>
      </c>
      <c r="W74" s="8">
        <v>0</v>
      </c>
      <c r="X74" s="8">
        <v>0</v>
      </c>
      <c r="Y74" s="8">
        <v>0</v>
      </c>
      <c r="Z74" s="8">
        <v>48.585000000000001</v>
      </c>
      <c r="AA74" s="8">
        <v>175.11699999999999</v>
      </c>
      <c r="AB74" s="8">
        <v>0</v>
      </c>
      <c r="AC74" s="8">
        <v>922.96199999999999</v>
      </c>
      <c r="AD74" s="8">
        <v>0</v>
      </c>
      <c r="AE74" s="8">
        <v>633.59799999999996</v>
      </c>
      <c r="AF74" s="8">
        <v>0</v>
      </c>
      <c r="AG74" s="8">
        <v>65.170000000000002</v>
      </c>
      <c r="AH74" s="8">
        <v>0</v>
      </c>
      <c r="AI74" s="8">
        <v>10248.333000000001</v>
      </c>
      <c r="AJ74" s="8">
        <v>0</v>
      </c>
      <c r="AK74" s="8">
        <v>0</v>
      </c>
      <c r="AL74" s="8">
        <v>57194.154000000002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1.4199999999999999</v>
      </c>
      <c r="BA74" s="8">
        <v>0</v>
      </c>
      <c r="BB74" s="8">
        <v>98.149000000000001</v>
      </c>
      <c r="BC74" s="8">
        <v>0</v>
      </c>
      <c r="BD74" s="8">
        <v>0</v>
      </c>
    </row>
    <row r="75" spans="1:56" ht="15.75">
      <c r="A75" s="7" t="s">
        <v>141</v>
      </c>
      <c r="B75" s="7" t="s">
        <v>142</v>
      </c>
      <c r="C75" s="8">
        <v>6</v>
      </c>
      <c r="D75" s="8">
        <v>6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</row>
    <row r="76" spans="1:56" ht="15.75">
      <c r="A76" s="7" t="s">
        <v>143</v>
      </c>
      <c r="B76" s="7" t="s">
        <v>144</v>
      </c>
      <c r="C76" s="8">
        <v>6</v>
      </c>
      <c r="D76" s="8">
        <v>6</v>
      </c>
      <c r="E76" s="8">
        <v>17057.723000000002</v>
      </c>
      <c r="F76" s="8">
        <v>4145.5379999999996</v>
      </c>
      <c r="G76" s="8">
        <v>6949.7839999999997</v>
      </c>
      <c r="H76" s="8">
        <v>2084.6700000000001</v>
      </c>
      <c r="I76" s="8">
        <v>518.87599999999998</v>
      </c>
      <c r="J76" s="8">
        <v>4573.8239999999996</v>
      </c>
      <c r="K76" s="8">
        <v>9152.9259999999995</v>
      </c>
      <c r="L76" s="8">
        <v>4536.3620000000001</v>
      </c>
      <c r="M76" s="8">
        <v>0</v>
      </c>
      <c r="N76" s="8">
        <v>10864.165999999999</v>
      </c>
      <c r="O76" s="8">
        <v>29911.608</v>
      </c>
      <c r="P76" s="8">
        <v>11736.575000000001</v>
      </c>
      <c r="Q76" s="8">
        <v>0</v>
      </c>
      <c r="R76" s="8">
        <v>0</v>
      </c>
      <c r="S76" s="8">
        <v>44.390999999999998</v>
      </c>
      <c r="T76" s="8">
        <v>0</v>
      </c>
      <c r="U76" s="8">
        <v>234.834</v>
      </c>
      <c r="V76" s="8">
        <v>832.67899999999997</v>
      </c>
      <c r="W76" s="8">
        <v>0</v>
      </c>
      <c r="X76" s="8">
        <v>0</v>
      </c>
      <c r="Y76" s="8">
        <v>0</v>
      </c>
      <c r="Z76" s="8">
        <v>242.94399999999999</v>
      </c>
      <c r="AA76" s="8">
        <v>884.673</v>
      </c>
      <c r="AB76" s="8">
        <v>0</v>
      </c>
      <c r="AC76" s="8">
        <v>3252.6990000000001</v>
      </c>
      <c r="AD76" s="8">
        <v>0</v>
      </c>
      <c r="AE76" s="8">
        <v>2606.6599999999999</v>
      </c>
      <c r="AF76" s="8">
        <v>0</v>
      </c>
      <c r="AG76" s="8">
        <v>305.94499999999999</v>
      </c>
      <c r="AH76" s="8">
        <v>0</v>
      </c>
      <c r="AI76" s="8">
        <v>11682.679</v>
      </c>
      <c r="AJ76" s="8">
        <v>0</v>
      </c>
      <c r="AK76" s="8">
        <v>0</v>
      </c>
      <c r="AL76" s="8">
        <v>27485.525000000001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8.6419999999999995</v>
      </c>
      <c r="BA76" s="8">
        <v>0</v>
      </c>
      <c r="BB76" s="8">
        <v>422.69499999999999</v>
      </c>
      <c r="BC76" s="8">
        <v>0</v>
      </c>
      <c r="BD76" s="8">
        <v>0</v>
      </c>
    </row>
    <row r="77" spans="1:56" ht="15.75">
      <c r="A77" s="7" t="s">
        <v>145</v>
      </c>
      <c r="B77" s="7" t="s">
        <v>146</v>
      </c>
      <c r="C77" s="8">
        <v>6</v>
      </c>
      <c r="D77" s="8">
        <v>6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</row>
    <row r="78" spans="1:56" ht="15.75">
      <c r="A78" s="7" t="s">
        <v>147</v>
      </c>
      <c r="B78" s="7" t="s">
        <v>148</v>
      </c>
      <c r="C78" s="8">
        <v>6</v>
      </c>
      <c r="D78" s="8">
        <v>6</v>
      </c>
      <c r="E78" s="8">
        <v>18791.611000000001</v>
      </c>
      <c r="F78" s="8">
        <v>3766.645</v>
      </c>
      <c r="G78" s="8">
        <v>5190.54</v>
      </c>
      <c r="H78" s="8">
        <v>0</v>
      </c>
      <c r="I78" s="8">
        <v>482.858</v>
      </c>
      <c r="J78" s="8">
        <v>4462.9210000000003</v>
      </c>
      <c r="K78" s="8">
        <v>11458.401</v>
      </c>
      <c r="L78" s="8">
        <v>2082.4839999999999</v>
      </c>
      <c r="M78" s="8">
        <v>0</v>
      </c>
      <c r="N78" s="8">
        <v>7746.9620000000004</v>
      </c>
      <c r="O78" s="8">
        <v>41486.053999999996</v>
      </c>
      <c r="P78" s="8">
        <v>10040.955</v>
      </c>
      <c r="Q78" s="8">
        <v>0</v>
      </c>
      <c r="R78" s="8">
        <v>0</v>
      </c>
      <c r="S78" s="8">
        <v>117.51300000000001</v>
      </c>
      <c r="T78" s="8">
        <v>0</v>
      </c>
      <c r="U78" s="8">
        <v>610.26499999999999</v>
      </c>
      <c r="V78" s="8">
        <v>170.047</v>
      </c>
      <c r="W78" s="8">
        <v>0</v>
      </c>
      <c r="X78" s="8">
        <v>0</v>
      </c>
      <c r="Y78" s="8">
        <v>0</v>
      </c>
      <c r="Z78" s="8">
        <v>113.89</v>
      </c>
      <c r="AA78" s="8">
        <v>455.38900000000001</v>
      </c>
      <c r="AB78" s="8">
        <v>0</v>
      </c>
      <c r="AC78" s="8">
        <v>2873.0259999999998</v>
      </c>
      <c r="AD78" s="8">
        <v>0</v>
      </c>
      <c r="AE78" s="8">
        <v>1437.7560000000001</v>
      </c>
      <c r="AF78" s="8">
        <v>0</v>
      </c>
      <c r="AG78" s="8">
        <v>172.97900000000001</v>
      </c>
      <c r="AH78" s="8">
        <v>0</v>
      </c>
      <c r="AI78" s="8">
        <v>13018.585999999999</v>
      </c>
      <c r="AJ78" s="8">
        <v>0</v>
      </c>
      <c r="AK78" s="8">
        <v>0</v>
      </c>
      <c r="AL78" s="8">
        <v>41727.866999999998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1.7649999999999999</v>
      </c>
      <c r="BA78" s="8">
        <v>0</v>
      </c>
      <c r="BB78" s="8">
        <v>52.292000000000002</v>
      </c>
      <c r="BC78" s="8">
        <v>0</v>
      </c>
      <c r="BD78" s="8">
        <v>0</v>
      </c>
    </row>
    <row r="79" spans="1:56" ht="15.75">
      <c r="A79" s="7" t="s">
        <v>149</v>
      </c>
      <c r="B79" s="7" t="s">
        <v>150</v>
      </c>
      <c r="C79" s="8">
        <v>6</v>
      </c>
      <c r="D79" s="8">
        <v>6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</row>
    <row r="80" spans="1:56" ht="15.75">
      <c r="A80" s="7" t="s">
        <v>151</v>
      </c>
      <c r="B80" s="7" t="s">
        <v>152</v>
      </c>
      <c r="C80" s="8">
        <v>6</v>
      </c>
      <c r="D80" s="8">
        <v>6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</row>
    <row r="81" spans="1:56" ht="15.75">
      <c r="A81" s="7" t="s">
        <v>153</v>
      </c>
      <c r="B81" s="7" t="s">
        <v>154</v>
      </c>
      <c r="C81" s="8">
        <v>6</v>
      </c>
      <c r="D81" s="8">
        <v>6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</row>
    <row r="82" spans="1:56" ht="15.75">
      <c r="A82" s="7" t="s">
        <v>155</v>
      </c>
      <c r="B82" s="7" t="s">
        <v>156</v>
      </c>
      <c r="C82" s="8">
        <v>6</v>
      </c>
      <c r="D82" s="8">
        <v>6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</row>
    <row r="83" spans="1:56" ht="15.75">
      <c r="A83" s="7" t="s">
        <v>157</v>
      </c>
      <c r="B83" s="7" t="s">
        <v>158</v>
      </c>
      <c r="C83" s="8">
        <v>6</v>
      </c>
      <c r="D83" s="8">
        <v>6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</row>
    <row r="84" spans="1:56" ht="15.75">
      <c r="A84" s="7" t="s">
        <v>159</v>
      </c>
      <c r="B84" s="7" t="s">
        <v>160</v>
      </c>
      <c r="C84" s="8">
        <v>6</v>
      </c>
      <c r="D84" s="8">
        <v>6</v>
      </c>
      <c r="E84" s="8">
        <v>1850.8230000000001</v>
      </c>
      <c r="F84" s="8">
        <v>323.76299999999998</v>
      </c>
      <c r="G84" s="8">
        <v>867.10900000000004</v>
      </c>
      <c r="H84" s="8">
        <v>3016.8620000000001</v>
      </c>
      <c r="I84" s="8">
        <v>60.770000000000003</v>
      </c>
      <c r="J84" s="8">
        <v>518.63900000000001</v>
      </c>
      <c r="K84" s="8">
        <v>1148.8730000000001</v>
      </c>
      <c r="L84" s="8">
        <v>611.61699999999996</v>
      </c>
      <c r="M84" s="8">
        <v>0</v>
      </c>
      <c r="N84" s="8">
        <v>1544.816</v>
      </c>
      <c r="O84" s="8">
        <v>2161.0100000000002</v>
      </c>
      <c r="P84" s="8">
        <v>1439.124</v>
      </c>
      <c r="Q84" s="8">
        <v>0</v>
      </c>
      <c r="R84" s="8">
        <v>0</v>
      </c>
      <c r="S84" s="8">
        <v>2.282</v>
      </c>
      <c r="T84" s="8">
        <v>0</v>
      </c>
      <c r="U84" s="8">
        <v>0</v>
      </c>
      <c r="V84" s="8">
        <v>148.81100000000001</v>
      </c>
      <c r="W84" s="8">
        <v>0</v>
      </c>
      <c r="X84" s="8">
        <v>0</v>
      </c>
      <c r="Y84" s="8">
        <v>0</v>
      </c>
      <c r="Z84" s="8">
        <v>38.289999999999999</v>
      </c>
      <c r="AA84" s="8">
        <v>140.50999999999999</v>
      </c>
      <c r="AB84" s="8">
        <v>0</v>
      </c>
      <c r="AC84" s="8">
        <v>415.78500000000002</v>
      </c>
      <c r="AD84" s="8">
        <v>0</v>
      </c>
      <c r="AE84" s="8">
        <v>389.976</v>
      </c>
      <c r="AF84" s="8">
        <v>0</v>
      </c>
      <c r="AG84" s="8">
        <v>45.853999999999999</v>
      </c>
      <c r="AH84" s="8">
        <v>0</v>
      </c>
      <c r="AI84" s="8">
        <v>883.11800000000005</v>
      </c>
      <c r="AJ84" s="8">
        <v>0</v>
      </c>
      <c r="AK84" s="8">
        <v>0</v>
      </c>
      <c r="AL84" s="8">
        <v>2076.9070000000002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433.32999999999998</v>
      </c>
      <c r="AV84" s="8">
        <v>165.76300000000001</v>
      </c>
      <c r="AW84" s="8">
        <v>0</v>
      </c>
      <c r="AX84" s="8">
        <v>0</v>
      </c>
      <c r="AY84" s="8">
        <v>0</v>
      </c>
      <c r="AZ84" s="8">
        <v>1.5449999999999999</v>
      </c>
      <c r="BA84" s="8">
        <v>0</v>
      </c>
      <c r="BB84" s="8">
        <v>45.761000000000003</v>
      </c>
      <c r="BC84" s="8">
        <v>0</v>
      </c>
      <c r="BD84" s="8">
        <v>0</v>
      </c>
    </row>
    <row r="85" spans="1:56" ht="15.75">
      <c r="A85" s="7" t="s">
        <v>161</v>
      </c>
      <c r="B85" s="7" t="s">
        <v>162</v>
      </c>
      <c r="C85" s="8">
        <v>6</v>
      </c>
      <c r="D85" s="8">
        <v>6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</row>
    <row r="86" spans="1:56" ht="15.75">
      <c r="A86" s="7" t="s">
        <v>163</v>
      </c>
      <c r="B86" s="7" t="s">
        <v>164</v>
      </c>
      <c r="C86" s="8">
        <v>6</v>
      </c>
      <c r="D86" s="8">
        <v>6</v>
      </c>
      <c r="E86" s="8">
        <v>3182.6199999999999</v>
      </c>
      <c r="F86" s="8">
        <v>1329.2000000000001</v>
      </c>
      <c r="G86" s="8">
        <v>518.15300000000002</v>
      </c>
      <c r="H86" s="8">
        <v>0</v>
      </c>
      <c r="I86" s="8">
        <v>314.72300000000001</v>
      </c>
      <c r="J86" s="8">
        <v>626.10799999999995</v>
      </c>
      <c r="K86" s="8">
        <v>6712.0429999999997</v>
      </c>
      <c r="L86" s="8">
        <v>472.88499999999999</v>
      </c>
      <c r="M86" s="8">
        <v>0</v>
      </c>
      <c r="N86" s="8">
        <v>1993.9659999999999</v>
      </c>
      <c r="O86" s="8">
        <v>16338.741</v>
      </c>
      <c r="P86" s="8">
        <v>930.75199999999995</v>
      </c>
      <c r="Q86" s="8">
        <v>0</v>
      </c>
      <c r="R86" s="8">
        <v>0</v>
      </c>
      <c r="S86" s="8">
        <v>97.001999999999995</v>
      </c>
      <c r="T86" s="8">
        <v>0</v>
      </c>
      <c r="U86" s="8">
        <v>157.62799999999999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1292.2049999999999</v>
      </c>
      <c r="AJ86" s="8">
        <v>0</v>
      </c>
      <c r="AK86" s="8">
        <v>0</v>
      </c>
      <c r="AL86" s="8">
        <v>9377.9850000000006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0.105</v>
      </c>
      <c r="AV86" s="8">
        <v>1.6020000000000001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</row>
    <row r="87" spans="1:56" ht="15.75">
      <c r="A87" s="7" t="s">
        <v>165</v>
      </c>
      <c r="B87" s="7" t="s">
        <v>166</v>
      </c>
      <c r="C87" s="8">
        <v>6</v>
      </c>
      <c r="D87" s="8">
        <v>6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0</v>
      </c>
      <c r="BD87" s="8">
        <v>0</v>
      </c>
    </row>
    <row r="88" spans="1:56" ht="15.75">
      <c r="A88" s="7" t="s">
        <v>167</v>
      </c>
      <c r="B88" s="7" t="s">
        <v>168</v>
      </c>
      <c r="C88" s="8">
        <v>3</v>
      </c>
      <c r="D88" s="8">
        <v>3</v>
      </c>
      <c r="E88" s="8">
        <v>5985.808</v>
      </c>
      <c r="F88" s="8">
        <v>1044.319</v>
      </c>
      <c r="G88" s="8">
        <v>2803.6640000000002</v>
      </c>
      <c r="H88" s="8">
        <v>0</v>
      </c>
      <c r="I88" s="8">
        <v>196.13</v>
      </c>
      <c r="J88" s="8">
        <v>1677.355</v>
      </c>
      <c r="K88" s="8">
        <v>2618.143</v>
      </c>
      <c r="L88" s="8">
        <v>1975.7909999999999</v>
      </c>
      <c r="M88" s="8">
        <v>0</v>
      </c>
      <c r="N88" s="8">
        <v>4996.5020000000004</v>
      </c>
      <c r="O88" s="8">
        <v>5841.6040000000003</v>
      </c>
      <c r="P88" s="8">
        <v>4650.2510000000002</v>
      </c>
      <c r="Q88" s="8">
        <v>0</v>
      </c>
      <c r="R88" s="8">
        <v>0</v>
      </c>
      <c r="S88" s="8">
        <v>7.2560000000000002</v>
      </c>
      <c r="T88" s="8">
        <v>0</v>
      </c>
      <c r="U88" s="8">
        <v>0</v>
      </c>
      <c r="V88" s="8">
        <v>482.29000000000002</v>
      </c>
      <c r="W88" s="8">
        <v>0</v>
      </c>
      <c r="X88" s="8">
        <v>0</v>
      </c>
      <c r="Y88" s="8">
        <v>0</v>
      </c>
      <c r="Z88" s="8">
        <v>124.033</v>
      </c>
      <c r="AA88" s="8">
        <v>455.13799999999998</v>
      </c>
      <c r="AB88" s="8">
        <v>0</v>
      </c>
      <c r="AC88" s="8">
        <v>1346.8420000000001</v>
      </c>
      <c r="AD88" s="8">
        <v>0</v>
      </c>
      <c r="AE88" s="8">
        <v>1263.2550000000001</v>
      </c>
      <c r="AF88" s="8">
        <v>0</v>
      </c>
      <c r="AG88" s="8">
        <v>148.52799999999999</v>
      </c>
      <c r="AH88" s="8">
        <v>0</v>
      </c>
      <c r="AI88" s="8">
        <v>2856.518</v>
      </c>
      <c r="AJ88" s="8">
        <v>0</v>
      </c>
      <c r="AK88" s="8">
        <v>0</v>
      </c>
      <c r="AL88" s="8">
        <v>6722.223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5.0060000000000002</v>
      </c>
      <c r="BA88" s="8">
        <v>0</v>
      </c>
      <c r="BB88" s="8">
        <v>148.31</v>
      </c>
      <c r="BC88" s="8">
        <v>0</v>
      </c>
      <c r="BD88" s="8">
        <v>0</v>
      </c>
    </row>
    <row r="89" spans="1:56" ht="15.75">
      <c r="A89" s="7" t="s">
        <v>169</v>
      </c>
      <c r="B89" s="7" t="s">
        <v>170</v>
      </c>
      <c r="C89" s="8">
        <v>3</v>
      </c>
      <c r="D89" s="8">
        <v>3</v>
      </c>
      <c r="E89" s="8">
        <v>5168.3900000000003</v>
      </c>
      <c r="F89" s="8">
        <v>721.20699999999999</v>
      </c>
      <c r="G89" s="8">
        <v>2865.6039999999998</v>
      </c>
      <c r="H89" s="8">
        <v>0</v>
      </c>
      <c r="I89" s="8">
        <v>87.775999999999996</v>
      </c>
      <c r="J89" s="8">
        <v>2434.7539999999999</v>
      </c>
      <c r="K89" s="8">
        <v>1171.7280000000001</v>
      </c>
      <c r="L89" s="8">
        <v>884.24900000000002</v>
      </c>
      <c r="M89" s="8">
        <v>0</v>
      </c>
      <c r="N89" s="8">
        <v>2236.143</v>
      </c>
      <c r="O89" s="8">
        <v>3654.0900000000001</v>
      </c>
      <c r="P89" s="8">
        <v>4058.1309999999999</v>
      </c>
      <c r="Q89" s="8">
        <v>0</v>
      </c>
      <c r="R89" s="8">
        <v>0</v>
      </c>
      <c r="S89" s="8">
        <v>3.2480000000000002</v>
      </c>
      <c r="T89" s="8">
        <v>0</v>
      </c>
      <c r="U89" s="8">
        <v>146.441</v>
      </c>
      <c r="V89" s="8">
        <v>215.845</v>
      </c>
      <c r="W89" s="8">
        <v>0</v>
      </c>
      <c r="X89" s="8">
        <v>0</v>
      </c>
      <c r="Y89" s="8">
        <v>0</v>
      </c>
      <c r="Z89" s="8">
        <v>55.509999999999998</v>
      </c>
      <c r="AA89" s="8">
        <v>203.69300000000001</v>
      </c>
      <c r="AB89" s="8">
        <v>0</v>
      </c>
      <c r="AC89" s="8">
        <v>602.76800000000003</v>
      </c>
      <c r="AD89" s="8">
        <v>0</v>
      </c>
      <c r="AE89" s="8">
        <v>565.35900000000004</v>
      </c>
      <c r="AF89" s="8">
        <v>0</v>
      </c>
      <c r="AG89" s="8">
        <v>66.472999999999999</v>
      </c>
      <c r="AH89" s="8">
        <v>0</v>
      </c>
      <c r="AI89" s="8">
        <v>5842.4799999999996</v>
      </c>
      <c r="AJ89" s="8">
        <v>0</v>
      </c>
      <c r="AK89" s="8">
        <v>0</v>
      </c>
      <c r="AL89" s="8">
        <v>7889.8320000000003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2.2400000000000002</v>
      </c>
      <c r="BA89" s="8">
        <v>0</v>
      </c>
      <c r="BB89" s="8">
        <v>66.375</v>
      </c>
      <c r="BC89" s="8">
        <v>0</v>
      </c>
      <c r="BD89" s="8">
        <v>0</v>
      </c>
    </row>
    <row r="90" spans="1:56" ht="15.75">
      <c r="A90" s="7" t="s">
        <v>171</v>
      </c>
      <c r="B90" s="7" t="s">
        <v>172</v>
      </c>
      <c r="C90" s="8">
        <v>3</v>
      </c>
      <c r="D90" s="8">
        <v>3</v>
      </c>
      <c r="E90" s="8">
        <v>12087.975</v>
      </c>
      <c r="F90" s="8">
        <v>2108.9380000000001</v>
      </c>
      <c r="G90" s="8">
        <v>5661.8289999999997</v>
      </c>
      <c r="H90" s="8">
        <v>3522.6770000000001</v>
      </c>
      <c r="I90" s="8">
        <v>396.07299999999998</v>
      </c>
      <c r="J90" s="8">
        <v>3387.3159999999998</v>
      </c>
      <c r="K90" s="8">
        <v>5287.1800000000003</v>
      </c>
      <c r="L90" s="8">
        <v>3989.9899999999998</v>
      </c>
      <c r="M90" s="8">
        <v>0</v>
      </c>
      <c r="N90" s="8">
        <v>10090.132</v>
      </c>
      <c r="O90" s="8">
        <v>11796.763000000001</v>
      </c>
      <c r="P90" s="8">
        <v>9390.8989999999994</v>
      </c>
      <c r="Q90" s="8">
        <v>0</v>
      </c>
      <c r="R90" s="8">
        <v>0</v>
      </c>
      <c r="S90" s="8">
        <v>14.654</v>
      </c>
      <c r="T90" s="8">
        <v>0</v>
      </c>
      <c r="U90" s="8">
        <v>0</v>
      </c>
      <c r="V90" s="8">
        <v>973.95600000000002</v>
      </c>
      <c r="W90" s="8">
        <v>0</v>
      </c>
      <c r="X90" s="8">
        <v>0</v>
      </c>
      <c r="Y90" s="8">
        <v>0</v>
      </c>
      <c r="Z90" s="8">
        <v>250.47800000000001</v>
      </c>
      <c r="AA90" s="8">
        <v>919.12300000000005</v>
      </c>
      <c r="AB90" s="8">
        <v>0</v>
      </c>
      <c r="AC90" s="8">
        <v>2719.866</v>
      </c>
      <c r="AD90" s="8">
        <v>0</v>
      </c>
      <c r="AE90" s="8">
        <v>2551.0659999999998</v>
      </c>
      <c r="AF90" s="8">
        <v>0</v>
      </c>
      <c r="AG90" s="8">
        <v>299.94400000000002</v>
      </c>
      <c r="AH90" s="8">
        <v>0</v>
      </c>
      <c r="AI90" s="8">
        <v>5768.5640000000003</v>
      </c>
      <c r="AJ90" s="8">
        <v>0</v>
      </c>
      <c r="AK90" s="8">
        <v>0</v>
      </c>
      <c r="AL90" s="8">
        <v>13575.119000000001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45.066000000000002</v>
      </c>
      <c r="AW90" s="8">
        <v>0</v>
      </c>
      <c r="AX90" s="8">
        <v>0</v>
      </c>
      <c r="AY90" s="8">
        <v>0</v>
      </c>
      <c r="AZ90" s="8">
        <v>10.109</v>
      </c>
      <c r="BA90" s="8">
        <v>0</v>
      </c>
      <c r="BB90" s="8">
        <v>299.50400000000002</v>
      </c>
      <c r="BC90" s="8">
        <v>0</v>
      </c>
      <c r="BD90" s="8">
        <v>0</v>
      </c>
    </row>
    <row r="91" spans="1:56" ht="15.75">
      <c r="A91" s="7" t="s">
        <v>173</v>
      </c>
      <c r="B91" s="7" t="s">
        <v>174</v>
      </c>
      <c r="C91" s="8">
        <v>3</v>
      </c>
      <c r="D91" s="8">
        <v>3</v>
      </c>
      <c r="E91" s="8">
        <v>5475.3370000000004</v>
      </c>
      <c r="F91" s="8">
        <v>886.43399999999997</v>
      </c>
      <c r="G91" s="8">
        <v>3454.6149999999998</v>
      </c>
      <c r="H91" s="8">
        <v>0</v>
      </c>
      <c r="I91" s="8">
        <v>245.578</v>
      </c>
      <c r="J91" s="8">
        <v>2363.942</v>
      </c>
      <c r="K91" s="8">
        <v>5180.2200000000003</v>
      </c>
      <c r="L91" s="8">
        <v>1265.9449999999999</v>
      </c>
      <c r="M91" s="8">
        <v>0</v>
      </c>
      <c r="N91" s="8">
        <v>4160.2950000000001</v>
      </c>
      <c r="O91" s="8">
        <v>6792.1530000000002</v>
      </c>
      <c r="P91" s="8">
        <v>3906.268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274.61700000000002</v>
      </c>
      <c r="W91" s="8">
        <v>0</v>
      </c>
      <c r="X91" s="8">
        <v>0</v>
      </c>
      <c r="Y91" s="8">
        <v>0</v>
      </c>
      <c r="Z91" s="8">
        <v>81.670000000000002</v>
      </c>
      <c r="AA91" s="8">
        <v>299.77100000000002</v>
      </c>
      <c r="AB91" s="8">
        <v>0</v>
      </c>
      <c r="AC91" s="8">
        <v>1644.336</v>
      </c>
      <c r="AD91" s="8">
        <v>0</v>
      </c>
      <c r="AE91" s="8">
        <v>875.19799999999998</v>
      </c>
      <c r="AF91" s="8">
        <v>0</v>
      </c>
      <c r="AG91" s="8">
        <v>96.619</v>
      </c>
      <c r="AH91" s="8">
        <v>0</v>
      </c>
      <c r="AI91" s="8">
        <v>3725.413</v>
      </c>
      <c r="AJ91" s="8">
        <v>0</v>
      </c>
      <c r="AK91" s="8">
        <v>0</v>
      </c>
      <c r="AL91" s="8">
        <v>9956.5889999999999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8316.4599999999991</v>
      </c>
      <c r="AX91" s="8">
        <v>0</v>
      </c>
      <c r="AY91" s="8">
        <v>297.21699999999998</v>
      </c>
      <c r="AZ91" s="8">
        <v>0.214</v>
      </c>
      <c r="BA91" s="8">
        <v>0</v>
      </c>
      <c r="BB91" s="8">
        <v>613.12900000000002</v>
      </c>
      <c r="BC91" s="8">
        <v>16389.945</v>
      </c>
      <c r="BD91" s="8">
        <v>13756.019</v>
      </c>
    </row>
    <row r="92" spans="1:56" ht="15.75">
      <c r="A92" s="7" t="s">
        <v>175</v>
      </c>
      <c r="B92" s="7" t="s">
        <v>176</v>
      </c>
      <c r="C92" s="8">
        <v>3</v>
      </c>
      <c r="D92" s="8">
        <v>3</v>
      </c>
      <c r="E92" s="8">
        <v>87481.562999999995</v>
      </c>
      <c r="F92" s="8">
        <v>15519.654000000001</v>
      </c>
      <c r="G92" s="8">
        <v>45015.521999999997</v>
      </c>
      <c r="H92" s="8">
        <v>0</v>
      </c>
      <c r="I92" s="8">
        <v>3689.299</v>
      </c>
      <c r="J92" s="8">
        <v>31757.841</v>
      </c>
      <c r="K92" s="8">
        <v>92727.644</v>
      </c>
      <c r="L92" s="8">
        <v>21141.829000000002</v>
      </c>
      <c r="M92" s="8">
        <v>0</v>
      </c>
      <c r="N92" s="8">
        <v>68018.107999999993</v>
      </c>
      <c r="O92" s="8">
        <v>108743.492</v>
      </c>
      <c r="P92" s="8">
        <v>64711.25</v>
      </c>
      <c r="Q92" s="8">
        <v>0</v>
      </c>
      <c r="R92" s="8">
        <v>0</v>
      </c>
      <c r="S92" s="8">
        <v>1.157</v>
      </c>
      <c r="T92" s="8">
        <v>0</v>
      </c>
      <c r="U92" s="8">
        <v>0</v>
      </c>
      <c r="V92" s="8">
        <v>4347.4080000000004</v>
      </c>
      <c r="W92" s="8">
        <v>0</v>
      </c>
      <c r="X92" s="8">
        <v>0</v>
      </c>
      <c r="Y92" s="8">
        <v>0</v>
      </c>
      <c r="Z92" s="8">
        <v>1417.009</v>
      </c>
      <c r="AA92" s="8">
        <v>5330.9179999999997</v>
      </c>
      <c r="AB92" s="8">
        <v>0</v>
      </c>
      <c r="AC92" s="8">
        <v>26543.584999999999</v>
      </c>
      <c r="AD92" s="8">
        <v>0</v>
      </c>
      <c r="AE92" s="8">
        <v>14314.209999999999</v>
      </c>
      <c r="AF92" s="8">
        <v>0</v>
      </c>
      <c r="AG92" s="8">
        <v>1627.037</v>
      </c>
      <c r="AH92" s="8">
        <v>0</v>
      </c>
      <c r="AI92" s="8">
        <v>53840.319000000003</v>
      </c>
      <c r="AJ92" s="8">
        <v>0</v>
      </c>
      <c r="AK92" s="8">
        <v>0</v>
      </c>
      <c r="AL92" s="8">
        <v>152976.079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1418.183</v>
      </c>
      <c r="AV92" s="8">
        <v>1095.433</v>
      </c>
      <c r="AW92" s="8">
        <v>0</v>
      </c>
      <c r="AX92" s="8">
        <v>0</v>
      </c>
      <c r="AY92" s="8">
        <v>0</v>
      </c>
      <c r="AZ92" s="8">
        <v>4.7050000000000001</v>
      </c>
      <c r="BA92" s="8">
        <v>0</v>
      </c>
      <c r="BB92" s="8">
        <v>714.12300000000005</v>
      </c>
      <c r="BC92" s="8">
        <v>0</v>
      </c>
      <c r="BD92" s="8">
        <v>0</v>
      </c>
    </row>
    <row r="93" spans="1:56" ht="15.75">
      <c r="A93" s="7" t="s">
        <v>177</v>
      </c>
      <c r="B93" s="7" t="s">
        <v>178</v>
      </c>
      <c r="C93" s="8">
        <v>3</v>
      </c>
      <c r="D93" s="8">
        <v>3</v>
      </c>
      <c r="E93" s="8">
        <v>189820.10000000001</v>
      </c>
      <c r="F93" s="8">
        <v>38948.625999999997</v>
      </c>
      <c r="G93" s="8">
        <v>61588.262999999999</v>
      </c>
      <c r="H93" s="8">
        <v>1611.7529999999999</v>
      </c>
      <c r="I93" s="8">
        <v>6618.0510000000004</v>
      </c>
      <c r="J93" s="8">
        <v>44657.101999999999</v>
      </c>
      <c r="K93" s="8">
        <v>228826.114</v>
      </c>
      <c r="L93" s="8">
        <v>46742.805999999997</v>
      </c>
      <c r="M93" s="8">
        <v>0</v>
      </c>
      <c r="N93" s="8">
        <v>139347.832</v>
      </c>
      <c r="O93" s="8">
        <v>292561.50900000002</v>
      </c>
      <c r="P93" s="8">
        <v>133834.76699999999</v>
      </c>
      <c r="Q93" s="8">
        <v>0</v>
      </c>
      <c r="R93" s="8">
        <v>0</v>
      </c>
      <c r="S93" s="8">
        <v>37.840000000000003</v>
      </c>
      <c r="T93" s="8">
        <v>0</v>
      </c>
      <c r="U93" s="8">
        <v>0</v>
      </c>
      <c r="V93" s="8">
        <v>11014.823</v>
      </c>
      <c r="W93" s="8">
        <v>0</v>
      </c>
      <c r="X93" s="8">
        <v>0</v>
      </c>
      <c r="Y93" s="8">
        <v>0</v>
      </c>
      <c r="Z93" s="8">
        <v>2999.0970000000002</v>
      </c>
      <c r="AA93" s="8">
        <v>12136.698</v>
      </c>
      <c r="AB93" s="8">
        <v>0</v>
      </c>
      <c r="AC93" s="8">
        <v>60795.103000000003</v>
      </c>
      <c r="AD93" s="8">
        <v>0</v>
      </c>
      <c r="AE93" s="8">
        <v>28650.581999999999</v>
      </c>
      <c r="AF93" s="8">
        <v>0</v>
      </c>
      <c r="AG93" s="8">
        <v>4332.509</v>
      </c>
      <c r="AH93" s="8">
        <v>0</v>
      </c>
      <c r="AI93" s="8">
        <v>118000.424</v>
      </c>
      <c r="AJ93" s="8">
        <v>14050.208000000001</v>
      </c>
      <c r="AK93" s="8">
        <v>0</v>
      </c>
      <c r="AL93" s="8">
        <v>352966.56400000001</v>
      </c>
      <c r="AM93" s="8">
        <v>23904.228999999999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1709.4200000000001</v>
      </c>
      <c r="AV93" s="8">
        <v>54.799999999999997</v>
      </c>
      <c r="AW93" s="8">
        <v>0</v>
      </c>
      <c r="AX93" s="8">
        <v>1669.191</v>
      </c>
      <c r="AY93" s="8">
        <v>0</v>
      </c>
      <c r="AZ93" s="8">
        <v>51.57</v>
      </c>
      <c r="BA93" s="8">
        <v>0</v>
      </c>
      <c r="BB93" s="8">
        <v>869.88</v>
      </c>
      <c r="BC93" s="8">
        <v>0</v>
      </c>
      <c r="BD93" s="8">
        <v>0</v>
      </c>
    </row>
    <row r="94" spans="1:56" ht="15.75">
      <c r="A94" s="7" t="s">
        <v>179</v>
      </c>
      <c r="B94" s="7" t="s">
        <v>180</v>
      </c>
      <c r="C94" s="8">
        <v>6</v>
      </c>
      <c r="D94" s="8">
        <v>6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</row>
    <row r="95" spans="1:56" ht="15.75">
      <c r="A95" s="7" t="s">
        <v>181</v>
      </c>
      <c r="B95" s="7" t="s">
        <v>182</v>
      </c>
      <c r="C95" s="8">
        <v>6</v>
      </c>
      <c r="D95" s="8">
        <v>6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</row>
    <row r="96" spans="1:56" ht="15.75">
      <c r="A96" s="7" t="s">
        <v>183</v>
      </c>
      <c r="B96" s="7" t="s">
        <v>184</v>
      </c>
      <c r="C96" s="8">
        <v>6</v>
      </c>
      <c r="D96" s="8">
        <v>6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</row>
    <row r="97" spans="1:56" ht="15.75">
      <c r="A97" s="7" t="s">
        <v>185</v>
      </c>
      <c r="B97" s="7" t="s">
        <v>186</v>
      </c>
      <c r="C97" s="8">
        <v>6</v>
      </c>
      <c r="D97" s="8">
        <v>6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</row>
    <row r="98" spans="1:56" ht="15.75">
      <c r="A98" s="7" t="s">
        <v>187</v>
      </c>
      <c r="B98" s="7" t="s">
        <v>188</v>
      </c>
      <c r="C98" s="8">
        <v>6</v>
      </c>
      <c r="D98" s="8">
        <v>6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</row>
    <row r="99" spans="1:56" ht="15.75">
      <c r="A99" s="7" t="s">
        <v>189</v>
      </c>
      <c r="B99" s="7" t="s">
        <v>190</v>
      </c>
      <c r="C99" s="8">
        <v>6</v>
      </c>
      <c r="D99" s="8">
        <v>6</v>
      </c>
      <c r="E99" s="8">
        <v>3441.3020000000001</v>
      </c>
      <c r="F99" s="8">
        <v>793.92499999999995</v>
      </c>
      <c r="G99" s="8">
        <v>1280.232</v>
      </c>
      <c r="H99" s="8">
        <v>0</v>
      </c>
      <c r="I99" s="8">
        <v>232.982</v>
      </c>
      <c r="J99" s="8">
        <v>709.60299999999995</v>
      </c>
      <c r="K99" s="8">
        <v>5933.0410000000002</v>
      </c>
      <c r="L99" s="8">
        <v>445.99400000000003</v>
      </c>
      <c r="M99" s="8">
        <v>0</v>
      </c>
      <c r="N99" s="8">
        <v>2617.8530000000001</v>
      </c>
      <c r="O99" s="8">
        <v>5936.9949999999999</v>
      </c>
      <c r="P99" s="8">
        <v>2930.5549999999998</v>
      </c>
      <c r="Q99" s="8">
        <v>0</v>
      </c>
      <c r="R99" s="8">
        <v>0</v>
      </c>
      <c r="S99" s="8">
        <v>39.784999999999997</v>
      </c>
      <c r="T99" s="8">
        <v>0</v>
      </c>
      <c r="U99" s="8">
        <v>0.59699999999999998</v>
      </c>
      <c r="V99" s="8">
        <v>0</v>
      </c>
      <c r="W99" s="8">
        <v>0</v>
      </c>
      <c r="X99" s="8">
        <v>0</v>
      </c>
      <c r="Y99" s="8">
        <v>0</v>
      </c>
      <c r="Z99" s="8">
        <v>39.509999999999998</v>
      </c>
      <c r="AA99" s="8">
        <v>135.64599999999999</v>
      </c>
      <c r="AB99" s="8">
        <v>0</v>
      </c>
      <c r="AC99" s="8">
        <v>952.26999999999998</v>
      </c>
      <c r="AD99" s="8">
        <v>0</v>
      </c>
      <c r="AE99" s="8">
        <v>399.58100000000002</v>
      </c>
      <c r="AF99" s="8">
        <v>0</v>
      </c>
      <c r="AG99" s="8">
        <v>67.923000000000002</v>
      </c>
      <c r="AH99" s="8">
        <v>0</v>
      </c>
      <c r="AI99" s="8">
        <v>2740.578</v>
      </c>
      <c r="AJ99" s="8">
        <v>0</v>
      </c>
      <c r="AK99" s="8">
        <v>0</v>
      </c>
      <c r="AL99" s="8">
        <v>7229.1419999999998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</row>
    <row r="100" spans="1:56" ht="15.75">
      <c r="A100" s="7" t="s">
        <v>191</v>
      </c>
      <c r="B100" s="7" t="s">
        <v>192</v>
      </c>
      <c r="C100" s="8">
        <v>6</v>
      </c>
      <c r="D100" s="8">
        <v>6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</row>
    <row r="101" spans="1:56" ht="15.75">
      <c r="A101" s="7" t="s">
        <v>193</v>
      </c>
      <c r="B101" s="7" t="s">
        <v>194</v>
      </c>
      <c r="C101" s="8">
        <v>6</v>
      </c>
      <c r="D101" s="8">
        <v>6</v>
      </c>
      <c r="E101" s="8">
        <v>0</v>
      </c>
      <c r="F101" s="8">
        <v>0</v>
      </c>
      <c r="G101" s="8">
        <v>0</v>
      </c>
      <c r="H101" s="8">
        <v>1631.5360000000001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0.33400000000000002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0.001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0.26100000000000001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</row>
    <row r="102" spans="1:56" ht="15.75">
      <c r="A102" s="7" t="s">
        <v>195</v>
      </c>
      <c r="B102" s="7" t="s">
        <v>196</v>
      </c>
      <c r="C102" s="8">
        <v>4</v>
      </c>
      <c r="D102" s="8">
        <v>4</v>
      </c>
      <c r="E102" s="8">
        <v>262383.67700000003</v>
      </c>
      <c r="F102" s="8">
        <v>75112.903000000006</v>
      </c>
      <c r="G102" s="8">
        <v>0</v>
      </c>
      <c r="H102" s="8">
        <v>3111.6979999999999</v>
      </c>
      <c r="I102" s="8">
        <v>4435.5649999999996</v>
      </c>
      <c r="J102" s="8">
        <v>0</v>
      </c>
      <c r="K102" s="8">
        <v>507369.67700000003</v>
      </c>
      <c r="L102" s="8">
        <v>30379.385999999999</v>
      </c>
      <c r="M102" s="8">
        <v>0</v>
      </c>
      <c r="N102" s="8">
        <v>73906.735000000001</v>
      </c>
      <c r="O102" s="8">
        <v>956359.38399999996</v>
      </c>
      <c r="P102" s="8">
        <v>69840.284</v>
      </c>
      <c r="Q102" s="8">
        <v>0</v>
      </c>
      <c r="R102" s="8">
        <v>1728.557</v>
      </c>
      <c r="S102" s="8">
        <v>32.045999999999999</v>
      </c>
      <c r="T102" s="8">
        <v>1716.3699999999999</v>
      </c>
      <c r="U102" s="8">
        <v>0</v>
      </c>
      <c r="V102" s="8">
        <v>21756.516</v>
      </c>
      <c r="W102" s="8">
        <v>0</v>
      </c>
      <c r="X102" s="8">
        <v>14390.721</v>
      </c>
      <c r="Y102" s="8">
        <v>0</v>
      </c>
      <c r="Z102" s="8">
        <v>0</v>
      </c>
      <c r="AA102" s="8">
        <v>6438.0309999999999</v>
      </c>
      <c r="AB102" s="8">
        <v>62370.519999999997</v>
      </c>
      <c r="AC102" s="8">
        <v>124254.795</v>
      </c>
      <c r="AD102" s="8">
        <v>8443.1470000000008</v>
      </c>
      <c r="AE102" s="8">
        <v>0</v>
      </c>
      <c r="AF102" s="8">
        <v>29319.681</v>
      </c>
      <c r="AG102" s="8">
        <v>9495.5540000000001</v>
      </c>
      <c r="AH102" s="8">
        <v>0</v>
      </c>
      <c r="AI102" s="8">
        <v>324188.87199999997</v>
      </c>
      <c r="AJ102" s="8">
        <v>139116.01000000001</v>
      </c>
      <c r="AK102" s="8">
        <v>0</v>
      </c>
      <c r="AL102" s="8">
        <v>944959.49699999997</v>
      </c>
      <c r="AM102" s="8">
        <v>236684.10399999999</v>
      </c>
      <c r="AN102" s="8">
        <v>63318.889999999999</v>
      </c>
      <c r="AO102" s="8">
        <v>0</v>
      </c>
      <c r="AP102" s="8">
        <v>53424.129000000001</v>
      </c>
      <c r="AQ102" s="8">
        <v>21163.446</v>
      </c>
      <c r="AR102" s="8">
        <v>0</v>
      </c>
      <c r="AS102" s="8">
        <v>0</v>
      </c>
      <c r="AT102" s="8">
        <v>0</v>
      </c>
      <c r="AU102" s="8">
        <v>9038.7569999999996</v>
      </c>
      <c r="AV102" s="8">
        <v>7464.9799999999996</v>
      </c>
      <c r="AW102" s="8">
        <v>901.56399999999996</v>
      </c>
      <c r="AX102" s="8">
        <v>16527.240000000002</v>
      </c>
      <c r="AY102" s="8">
        <v>0</v>
      </c>
      <c r="AZ102" s="8">
        <v>202.80099999999999</v>
      </c>
      <c r="BA102" s="8">
        <v>0</v>
      </c>
      <c r="BB102" s="8">
        <v>1610.222</v>
      </c>
      <c r="BC102" s="8">
        <v>1718.855</v>
      </c>
      <c r="BD102" s="8">
        <v>1575.2249999999999</v>
      </c>
    </row>
    <row r="103" spans="1:56" ht="15.75">
      <c r="A103" s="7" t="s">
        <v>197</v>
      </c>
      <c r="B103" s="7" t="s">
        <v>198</v>
      </c>
      <c r="C103" s="8">
        <v>4</v>
      </c>
      <c r="D103" s="8">
        <v>4</v>
      </c>
      <c r="E103" s="8">
        <v>138641.973</v>
      </c>
      <c r="F103" s="8">
        <v>36289.086000000003</v>
      </c>
      <c r="G103" s="8">
        <v>0</v>
      </c>
      <c r="H103" s="8">
        <v>4292.6620000000003</v>
      </c>
      <c r="I103" s="8">
        <v>2275.6529999999998</v>
      </c>
      <c r="J103" s="8">
        <v>0</v>
      </c>
      <c r="K103" s="8">
        <v>254144.008</v>
      </c>
      <c r="L103" s="8">
        <v>15586.055</v>
      </c>
      <c r="M103" s="8">
        <v>0</v>
      </c>
      <c r="N103" s="8">
        <v>45697.252999999997</v>
      </c>
      <c r="O103" s="8">
        <v>498092.74800000002</v>
      </c>
      <c r="P103" s="8">
        <v>43877.173000000003</v>
      </c>
      <c r="Q103" s="8">
        <v>0</v>
      </c>
      <c r="R103" s="8">
        <v>856.745</v>
      </c>
      <c r="S103" s="8">
        <v>16.440999999999999</v>
      </c>
      <c r="T103" s="8">
        <v>850.70500000000004</v>
      </c>
      <c r="U103" s="8">
        <v>0</v>
      </c>
      <c r="V103" s="8">
        <v>11162.117</v>
      </c>
      <c r="W103" s="8">
        <v>0</v>
      </c>
      <c r="X103" s="8">
        <v>7132.6440000000002</v>
      </c>
      <c r="Y103" s="8">
        <v>0</v>
      </c>
      <c r="Z103" s="8">
        <v>0</v>
      </c>
      <c r="AA103" s="8">
        <v>3303.0129999999999</v>
      </c>
      <c r="AB103" s="8">
        <v>30913.440999999999</v>
      </c>
      <c r="AC103" s="8">
        <v>63748.559000000001</v>
      </c>
      <c r="AD103" s="8">
        <v>4184.777</v>
      </c>
      <c r="AE103" s="8">
        <v>0</v>
      </c>
      <c r="AF103" s="8">
        <v>14532.061</v>
      </c>
      <c r="AG103" s="8">
        <v>4871.6660000000002</v>
      </c>
      <c r="AH103" s="8">
        <v>0</v>
      </c>
      <c r="AI103" s="8">
        <v>166324.152</v>
      </c>
      <c r="AJ103" s="8">
        <v>71373.062000000005</v>
      </c>
      <c r="AK103" s="8">
        <v>0</v>
      </c>
      <c r="AL103" s="8">
        <v>490505.20000000001</v>
      </c>
      <c r="AM103" s="8">
        <v>121430.087</v>
      </c>
      <c r="AN103" s="8">
        <v>31383.492999999999</v>
      </c>
      <c r="AO103" s="8">
        <v>0</v>
      </c>
      <c r="AP103" s="8">
        <v>26479.234</v>
      </c>
      <c r="AQ103" s="8">
        <v>10489.489</v>
      </c>
      <c r="AR103" s="8">
        <v>0</v>
      </c>
      <c r="AS103" s="8">
        <v>0</v>
      </c>
      <c r="AT103" s="8">
        <v>0</v>
      </c>
      <c r="AU103" s="8">
        <v>9959.6399999999994</v>
      </c>
      <c r="AV103" s="8">
        <v>9560.9359999999997</v>
      </c>
      <c r="AW103" s="8">
        <v>1420.9849999999999</v>
      </c>
      <c r="AX103" s="8">
        <v>8479.2520000000004</v>
      </c>
      <c r="AY103" s="8">
        <v>0</v>
      </c>
      <c r="AZ103" s="8">
        <v>104.047</v>
      </c>
      <c r="BA103" s="8">
        <v>0</v>
      </c>
      <c r="BB103" s="8">
        <v>826.11900000000003</v>
      </c>
      <c r="BC103" s="8">
        <v>2706.0390000000002</v>
      </c>
      <c r="BD103" s="8">
        <v>2485.2130000000002</v>
      </c>
    </row>
    <row r="104" spans="1:56" ht="15.75">
      <c r="A104" s="7" t="s">
        <v>199</v>
      </c>
      <c r="B104" s="7" t="s">
        <v>200</v>
      </c>
      <c r="C104" s="8">
        <v>4</v>
      </c>
      <c r="D104" s="8">
        <v>4</v>
      </c>
      <c r="E104" s="8">
        <v>123079.394</v>
      </c>
      <c r="F104" s="8">
        <v>34533.517999999996</v>
      </c>
      <c r="G104" s="8">
        <v>0</v>
      </c>
      <c r="H104" s="8">
        <v>50.104999999999997</v>
      </c>
      <c r="I104" s="8">
        <v>2208.9960000000001</v>
      </c>
      <c r="J104" s="8">
        <v>0</v>
      </c>
      <c r="K104" s="8">
        <v>248007.307</v>
      </c>
      <c r="L104" s="8">
        <v>15080.703</v>
      </c>
      <c r="M104" s="8">
        <v>0</v>
      </c>
      <c r="N104" s="8">
        <v>38705.546999999999</v>
      </c>
      <c r="O104" s="8">
        <v>449170.02899999998</v>
      </c>
      <c r="P104" s="8">
        <v>38538.635000000002</v>
      </c>
      <c r="Q104" s="8">
        <v>0</v>
      </c>
      <c r="R104" s="8">
        <v>137.78700000000001</v>
      </c>
      <c r="S104" s="8">
        <v>14.629</v>
      </c>
      <c r="T104" s="8">
        <v>136.815</v>
      </c>
      <c r="U104" s="8">
        <v>0</v>
      </c>
      <c r="V104" s="8">
        <v>9931.6399999999994</v>
      </c>
      <c r="W104" s="8">
        <v>0</v>
      </c>
      <c r="X104" s="8">
        <v>1147.1120000000001</v>
      </c>
      <c r="Y104" s="8">
        <v>0</v>
      </c>
      <c r="Z104" s="8">
        <v>0</v>
      </c>
      <c r="AA104" s="8">
        <v>2938.8989999999999</v>
      </c>
      <c r="AB104" s="8">
        <v>4971.6729999999998</v>
      </c>
      <c r="AC104" s="8">
        <v>56721.116000000002</v>
      </c>
      <c r="AD104" s="8">
        <v>673.01900000000001</v>
      </c>
      <c r="AE104" s="8">
        <v>0</v>
      </c>
      <c r="AF104" s="8">
        <v>2337.1280000000002</v>
      </c>
      <c r="AG104" s="8">
        <v>4334.6289999999999</v>
      </c>
      <c r="AH104" s="8">
        <v>0</v>
      </c>
      <c r="AI104" s="8">
        <v>147989.095</v>
      </c>
      <c r="AJ104" s="8">
        <v>63505.118000000002</v>
      </c>
      <c r="AK104" s="8">
        <v>0</v>
      </c>
      <c r="AL104" s="8">
        <v>431820.065</v>
      </c>
      <c r="AM104" s="8">
        <v>108044.012</v>
      </c>
      <c r="AN104" s="8">
        <v>5047.2690000000002</v>
      </c>
      <c r="AO104" s="8">
        <v>101.148</v>
      </c>
      <c r="AP104" s="8">
        <v>4258.5389999999998</v>
      </c>
      <c r="AQ104" s="8">
        <v>1686.9780000000001</v>
      </c>
      <c r="AR104" s="8">
        <v>138.93700000000001</v>
      </c>
      <c r="AS104" s="8">
        <v>0</v>
      </c>
      <c r="AT104" s="8">
        <v>0</v>
      </c>
      <c r="AU104" s="8">
        <v>18887.128000000001</v>
      </c>
      <c r="AV104" s="8">
        <v>21185.274000000001</v>
      </c>
      <c r="AW104" s="8">
        <v>75.813000000000002</v>
      </c>
      <c r="AX104" s="8">
        <v>7544.5249999999996</v>
      </c>
      <c r="AY104" s="8">
        <v>0</v>
      </c>
      <c r="AZ104" s="8">
        <v>92.576999999999998</v>
      </c>
      <c r="BA104" s="8">
        <v>0</v>
      </c>
      <c r="BB104" s="8">
        <v>735.04999999999995</v>
      </c>
      <c r="BC104" s="8">
        <v>144.51599999999999</v>
      </c>
      <c r="BD104" s="8">
        <v>132.20500000000001</v>
      </c>
    </row>
    <row r="105" spans="1:56" ht="15.75">
      <c r="A105" s="7" t="s">
        <v>201</v>
      </c>
      <c r="B105" s="7" t="s">
        <v>202</v>
      </c>
      <c r="C105" s="8">
        <v>4</v>
      </c>
      <c r="D105" s="8">
        <v>4</v>
      </c>
      <c r="E105" s="8">
        <v>4833.0510000000004</v>
      </c>
      <c r="F105" s="8">
        <v>938.11500000000001</v>
      </c>
      <c r="G105" s="8">
        <v>1809.569</v>
      </c>
      <c r="H105" s="8">
        <v>0</v>
      </c>
      <c r="I105" s="8">
        <v>143.149</v>
      </c>
      <c r="J105" s="8">
        <v>1082.615</v>
      </c>
      <c r="K105" s="8">
        <v>3539.2649999999999</v>
      </c>
      <c r="L105" s="8">
        <v>1388.656</v>
      </c>
      <c r="M105" s="8">
        <v>0</v>
      </c>
      <c r="N105" s="8">
        <v>3500.8240000000001</v>
      </c>
      <c r="O105" s="8">
        <v>7297.9709999999995</v>
      </c>
      <c r="P105" s="8">
        <v>3262.1599999999999</v>
      </c>
      <c r="Q105" s="8">
        <v>0</v>
      </c>
      <c r="R105" s="8">
        <v>5.9619999999999997</v>
      </c>
      <c r="S105" s="8">
        <v>4.8029999999999999</v>
      </c>
      <c r="T105" s="8">
        <v>5.9199999999999999</v>
      </c>
      <c r="U105" s="8">
        <v>0</v>
      </c>
      <c r="V105" s="8">
        <v>392.51299999999998</v>
      </c>
      <c r="W105" s="8">
        <v>0</v>
      </c>
      <c r="X105" s="8">
        <v>49.634</v>
      </c>
      <c r="Y105" s="8">
        <v>0</v>
      </c>
      <c r="Z105" s="8">
        <v>80.055000000000007</v>
      </c>
      <c r="AA105" s="8">
        <v>317.79599999999999</v>
      </c>
      <c r="AB105" s="8">
        <v>215.119</v>
      </c>
      <c r="AC105" s="8">
        <v>1333.1980000000001</v>
      </c>
      <c r="AD105" s="8">
        <v>29.120999999999999</v>
      </c>
      <c r="AE105" s="8">
        <v>815.34199999999998</v>
      </c>
      <c r="AF105" s="8">
        <v>101.125</v>
      </c>
      <c r="AG105" s="8">
        <v>131.316</v>
      </c>
      <c r="AH105" s="8">
        <v>0</v>
      </c>
      <c r="AI105" s="8">
        <v>3054.0439999999999</v>
      </c>
      <c r="AJ105" s="8">
        <v>519.39099999999996</v>
      </c>
      <c r="AK105" s="8">
        <v>0</v>
      </c>
      <c r="AL105" s="8">
        <v>7865.692</v>
      </c>
      <c r="AM105" s="8">
        <v>883.66200000000003</v>
      </c>
      <c r="AN105" s="8">
        <v>218.38999999999999</v>
      </c>
      <c r="AO105" s="8">
        <v>0</v>
      </c>
      <c r="AP105" s="8">
        <v>184.26300000000001</v>
      </c>
      <c r="AQ105" s="8">
        <v>72.994</v>
      </c>
      <c r="AR105" s="8">
        <v>0</v>
      </c>
      <c r="AS105" s="8">
        <v>0</v>
      </c>
      <c r="AT105" s="8">
        <v>0</v>
      </c>
      <c r="AU105" s="8">
        <v>13.638999999999999</v>
      </c>
      <c r="AV105" s="8">
        <v>103.994</v>
      </c>
      <c r="AW105" s="8">
        <v>0</v>
      </c>
      <c r="AX105" s="8">
        <v>61.704999999999998</v>
      </c>
      <c r="AY105" s="8">
        <v>0</v>
      </c>
      <c r="AZ105" s="8">
        <v>3.988</v>
      </c>
      <c r="BA105" s="8">
        <v>0</v>
      </c>
      <c r="BB105" s="8">
        <v>101.736</v>
      </c>
      <c r="BC105" s="8">
        <v>0</v>
      </c>
      <c r="BD105" s="8">
        <v>0</v>
      </c>
    </row>
    <row r="106" spans="1:56" ht="15.75">
      <c r="A106" s="7" t="s">
        <v>203</v>
      </c>
      <c r="B106" s="7" t="s">
        <v>204</v>
      </c>
      <c r="C106" s="8">
        <v>4</v>
      </c>
      <c r="D106" s="8">
        <v>4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</row>
    <row r="107" spans="1:56" ht="15.75">
      <c r="A107" s="7" t="s">
        <v>205</v>
      </c>
      <c r="B107" s="7" t="s">
        <v>206</v>
      </c>
      <c r="C107" s="8">
        <v>4</v>
      </c>
      <c r="D107" s="8">
        <v>4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</row>
    <row r="108" spans="1:56" ht="15.75">
      <c r="A108" s="7" t="s">
        <v>207</v>
      </c>
      <c r="B108" s="7" t="s">
        <v>208</v>
      </c>
      <c r="C108" s="8">
        <v>6</v>
      </c>
      <c r="D108" s="8">
        <v>6</v>
      </c>
      <c r="E108" s="8">
        <v>25104.831999999999</v>
      </c>
      <c r="F108" s="8">
        <v>2140.8989999999999</v>
      </c>
      <c r="G108" s="8">
        <v>1.6810000000000001</v>
      </c>
      <c r="H108" s="8">
        <v>9.1530000000000005</v>
      </c>
      <c r="I108" s="8">
        <v>1.5740000000000001</v>
      </c>
      <c r="J108" s="8">
        <v>2.0310000000000001</v>
      </c>
      <c r="K108" s="8">
        <v>197419.856</v>
      </c>
      <c r="L108" s="8">
        <v>769.83100000000002</v>
      </c>
      <c r="M108" s="8">
        <v>0</v>
      </c>
      <c r="N108" s="8">
        <v>43761.012999999999</v>
      </c>
      <c r="O108" s="8">
        <v>221376.375</v>
      </c>
      <c r="P108" s="8">
        <v>51472.194000000003</v>
      </c>
      <c r="Q108" s="8">
        <v>0</v>
      </c>
      <c r="R108" s="8">
        <v>0</v>
      </c>
      <c r="S108" s="8">
        <v>0.32000000000000001</v>
      </c>
      <c r="T108" s="8">
        <v>0</v>
      </c>
      <c r="U108" s="8">
        <v>0.002</v>
      </c>
      <c r="V108" s="8">
        <v>2.6739999999999999</v>
      </c>
      <c r="W108" s="8">
        <v>0</v>
      </c>
      <c r="X108" s="8">
        <v>0</v>
      </c>
      <c r="Y108" s="8">
        <v>0</v>
      </c>
      <c r="Z108" s="8">
        <v>0</v>
      </c>
      <c r="AA108" s="8">
        <v>0.79100000000000004</v>
      </c>
      <c r="AB108" s="8">
        <v>0</v>
      </c>
      <c r="AC108" s="8">
        <v>17.771999999999998</v>
      </c>
      <c r="AD108" s="8">
        <v>0</v>
      </c>
      <c r="AE108" s="8">
        <v>0</v>
      </c>
      <c r="AF108" s="8">
        <v>0</v>
      </c>
      <c r="AG108" s="8">
        <v>1.167</v>
      </c>
      <c r="AH108" s="8">
        <v>0</v>
      </c>
      <c r="AI108" s="8">
        <v>13973.578</v>
      </c>
      <c r="AJ108" s="8">
        <v>456.80799999999999</v>
      </c>
      <c r="AK108" s="8">
        <v>0</v>
      </c>
      <c r="AL108" s="8">
        <v>95099.432000000001</v>
      </c>
      <c r="AM108" s="8">
        <v>346.868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68.593999999999994</v>
      </c>
      <c r="AV108" s="8">
        <v>15.359999999999999</v>
      </c>
      <c r="AW108" s="8">
        <v>0</v>
      </c>
      <c r="AX108" s="8">
        <v>2.032</v>
      </c>
      <c r="AY108" s="8">
        <v>0</v>
      </c>
      <c r="AZ108" s="8">
        <v>139.40799999999999</v>
      </c>
      <c r="BA108" s="8">
        <v>0</v>
      </c>
      <c r="BB108" s="8">
        <v>0.19800000000000001</v>
      </c>
      <c r="BC108" s="8">
        <v>0</v>
      </c>
      <c r="BD108" s="8">
        <v>0</v>
      </c>
    </row>
    <row r="109" spans="1:56" ht="15.75">
      <c r="A109" s="7" t="s">
        <v>209</v>
      </c>
      <c r="B109" s="7" t="s">
        <v>210</v>
      </c>
      <c r="C109" s="8">
        <v>4</v>
      </c>
      <c r="D109" s="8">
        <v>4</v>
      </c>
      <c r="E109" s="8">
        <v>56296.845999999998</v>
      </c>
      <c r="F109" s="8">
        <v>15111.165000000001</v>
      </c>
      <c r="G109" s="8">
        <v>0</v>
      </c>
      <c r="H109" s="8">
        <v>0</v>
      </c>
      <c r="I109" s="8">
        <v>943.14099999999996</v>
      </c>
      <c r="J109" s="8">
        <v>0</v>
      </c>
      <c r="K109" s="8">
        <v>103795.164</v>
      </c>
      <c r="L109" s="8">
        <v>6521.5640000000003</v>
      </c>
      <c r="M109" s="8">
        <v>0</v>
      </c>
      <c r="N109" s="8">
        <v>15378.344999999999</v>
      </c>
      <c r="O109" s="8">
        <v>200911.89799999999</v>
      </c>
      <c r="P109" s="8">
        <v>14816.82</v>
      </c>
      <c r="Q109" s="8">
        <v>0</v>
      </c>
      <c r="R109" s="8">
        <v>78.343999999999994</v>
      </c>
      <c r="S109" s="8">
        <v>6.0359999999999996</v>
      </c>
      <c r="T109" s="8">
        <v>77.796999999999997</v>
      </c>
      <c r="U109" s="8">
        <v>0</v>
      </c>
      <c r="V109" s="8">
        <v>4573.1189999999997</v>
      </c>
      <c r="W109" s="8">
        <v>0</v>
      </c>
      <c r="X109" s="8">
        <v>652.25800000000004</v>
      </c>
      <c r="Y109" s="8">
        <v>0</v>
      </c>
      <c r="Z109" s="8">
        <v>0</v>
      </c>
      <c r="AA109" s="8">
        <v>1388.156</v>
      </c>
      <c r="AB109" s="8">
        <v>2826.913</v>
      </c>
      <c r="AC109" s="8">
        <v>26805.138999999999</v>
      </c>
      <c r="AD109" s="8">
        <v>382.67500000000001</v>
      </c>
      <c r="AE109" s="8">
        <v>59.244</v>
      </c>
      <c r="AF109" s="8">
        <v>1403.8309999999999</v>
      </c>
      <c r="AG109" s="8">
        <v>2064.9430000000002</v>
      </c>
      <c r="AH109" s="8">
        <v>0</v>
      </c>
      <c r="AI109" s="8">
        <v>70209.646999999997</v>
      </c>
      <c r="AJ109" s="8">
        <v>29936.565999999999</v>
      </c>
      <c r="AK109" s="8">
        <v>0</v>
      </c>
      <c r="AL109" s="8">
        <v>205587.66699999999</v>
      </c>
      <c r="AM109" s="8">
        <v>50772.923000000003</v>
      </c>
      <c r="AN109" s="8">
        <v>2870.6680000000001</v>
      </c>
      <c r="AO109" s="8">
        <v>0</v>
      </c>
      <c r="AP109" s="8">
        <v>2421.4169999999999</v>
      </c>
      <c r="AQ109" s="8">
        <v>959.21900000000005</v>
      </c>
      <c r="AR109" s="8">
        <v>0</v>
      </c>
      <c r="AS109" s="8">
        <v>0</v>
      </c>
      <c r="AT109" s="8">
        <v>0</v>
      </c>
      <c r="AU109" s="8">
        <v>586.86500000000001</v>
      </c>
      <c r="AV109" s="8">
        <v>1714.1679999999999</v>
      </c>
      <c r="AW109" s="8">
        <v>0</v>
      </c>
      <c r="AX109" s="8">
        <v>3675.9549999999999</v>
      </c>
      <c r="AY109" s="8">
        <v>0</v>
      </c>
      <c r="AZ109" s="8">
        <v>43.564999999999998</v>
      </c>
      <c r="BA109" s="8">
        <v>0</v>
      </c>
      <c r="BB109" s="8">
        <v>915.32600000000002</v>
      </c>
      <c r="BC109" s="8">
        <v>0</v>
      </c>
      <c r="BD109" s="8">
        <v>0</v>
      </c>
    </row>
    <row r="110" spans="1:56" ht="15.75">
      <c r="A110" s="7" t="s">
        <v>211</v>
      </c>
      <c r="B110" s="7" t="s">
        <v>212</v>
      </c>
      <c r="C110" s="8">
        <v>4</v>
      </c>
      <c r="D110" s="8">
        <v>4</v>
      </c>
      <c r="E110" s="8">
        <v>261470.348</v>
      </c>
      <c r="F110" s="8">
        <v>63421.271000000001</v>
      </c>
      <c r="G110" s="8">
        <v>0</v>
      </c>
      <c r="H110" s="8">
        <v>0</v>
      </c>
      <c r="I110" s="8">
        <v>4192.3500000000004</v>
      </c>
      <c r="J110" s="8">
        <v>0</v>
      </c>
      <c r="K110" s="8">
        <v>409688.141</v>
      </c>
      <c r="L110" s="8">
        <v>31007.954000000002</v>
      </c>
      <c r="M110" s="8">
        <v>0</v>
      </c>
      <c r="N110" s="8">
        <v>57092.777999999998</v>
      </c>
      <c r="O110" s="8">
        <v>845048.05799999996</v>
      </c>
      <c r="P110" s="8">
        <v>61646.017</v>
      </c>
      <c r="Q110" s="8">
        <v>0</v>
      </c>
      <c r="R110" s="8">
        <v>38.764000000000003</v>
      </c>
      <c r="S110" s="8">
        <v>0.80400000000000005</v>
      </c>
      <c r="T110" s="8">
        <v>38.490000000000002</v>
      </c>
      <c r="U110" s="8">
        <v>0</v>
      </c>
      <c r="V110" s="8">
        <v>18536.944</v>
      </c>
      <c r="W110" s="8">
        <v>0</v>
      </c>
      <c r="X110" s="8">
        <v>322.70800000000003</v>
      </c>
      <c r="Y110" s="8">
        <v>0</v>
      </c>
      <c r="Z110" s="8">
        <v>0</v>
      </c>
      <c r="AA110" s="8">
        <v>6795.9369999999999</v>
      </c>
      <c r="AB110" s="8">
        <v>1398.6469999999999</v>
      </c>
      <c r="AC110" s="8">
        <v>126368.977</v>
      </c>
      <c r="AD110" s="8">
        <v>189.33699999999999</v>
      </c>
      <c r="AE110" s="8">
        <v>0</v>
      </c>
      <c r="AF110" s="8">
        <v>657.48800000000006</v>
      </c>
      <c r="AG110" s="8">
        <v>9430.5519999999997</v>
      </c>
      <c r="AH110" s="8">
        <v>0</v>
      </c>
      <c r="AI110" s="8">
        <v>325146.51799999998</v>
      </c>
      <c r="AJ110" s="8">
        <v>136411.31200000001</v>
      </c>
      <c r="AK110" s="8">
        <v>0</v>
      </c>
      <c r="AL110" s="8">
        <v>902721.27099999995</v>
      </c>
      <c r="AM110" s="8">
        <v>230941.79399999999</v>
      </c>
      <c r="AN110" s="8">
        <v>1448.1389999999999</v>
      </c>
      <c r="AO110" s="8">
        <v>0</v>
      </c>
      <c r="AP110" s="8">
        <v>1198.028</v>
      </c>
      <c r="AQ110" s="8">
        <v>474.58800000000002</v>
      </c>
      <c r="AR110" s="8">
        <v>0</v>
      </c>
      <c r="AS110" s="8">
        <v>0</v>
      </c>
      <c r="AT110" s="8">
        <v>0</v>
      </c>
      <c r="AU110" s="8">
        <v>24590.909</v>
      </c>
      <c r="AV110" s="8">
        <v>40916.728999999999</v>
      </c>
      <c r="AW110" s="8">
        <v>3152.8539999999998</v>
      </c>
      <c r="AX110" s="8">
        <v>18351.130000000001</v>
      </c>
      <c r="AY110" s="8">
        <v>0</v>
      </c>
      <c r="AZ110" s="8">
        <v>200.828</v>
      </c>
      <c r="BA110" s="8">
        <v>0</v>
      </c>
      <c r="BB110" s="8">
        <v>1682.194</v>
      </c>
      <c r="BC110" s="8">
        <v>9601.116</v>
      </c>
      <c r="BD110" s="8">
        <v>7876.0969999999998</v>
      </c>
    </row>
    <row r="111" spans="1:56" ht="15.75">
      <c r="A111" s="7" t="s">
        <v>213</v>
      </c>
      <c r="B111" s="7" t="s">
        <v>214</v>
      </c>
      <c r="C111" s="8">
        <v>4</v>
      </c>
      <c r="D111" s="8">
        <v>4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</row>
    <row r="112" spans="1:56" ht="15.75">
      <c r="A112" s="7" t="s">
        <v>215</v>
      </c>
      <c r="B112" s="7" t="s">
        <v>216</v>
      </c>
      <c r="C112" s="8">
        <v>6</v>
      </c>
      <c r="D112" s="8">
        <v>6</v>
      </c>
      <c r="E112" s="8">
        <v>0</v>
      </c>
      <c r="F112" s="8">
        <v>37.061999999999998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-0.20100000000000001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310.55399999999997</v>
      </c>
      <c r="AJ112" s="8">
        <v>20.766999999999999</v>
      </c>
      <c r="AK112" s="8">
        <v>0</v>
      </c>
      <c r="AL112" s="8">
        <v>259.327</v>
      </c>
      <c r="AM112" s="8">
        <v>10.863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</row>
    <row r="113" spans="1:56" ht="15.75">
      <c r="A113" s="7" t="s">
        <v>217</v>
      </c>
      <c r="B113" s="7" t="s">
        <v>218</v>
      </c>
      <c r="C113" s="8">
        <v>6</v>
      </c>
      <c r="D113" s="8">
        <v>6</v>
      </c>
      <c r="E113" s="8">
        <v>35270.016000000003</v>
      </c>
      <c r="F113" s="8">
        <v>2101.605</v>
      </c>
      <c r="G113" s="8">
        <v>0</v>
      </c>
      <c r="H113" s="8">
        <v>0</v>
      </c>
      <c r="I113" s="8">
        <v>51.603000000000002</v>
      </c>
      <c r="J113" s="8">
        <v>0</v>
      </c>
      <c r="K113" s="8">
        <v>19721.419000000002</v>
      </c>
      <c r="L113" s="8">
        <v>6738.3199999999997</v>
      </c>
      <c r="M113" s="8">
        <v>0</v>
      </c>
      <c r="N113" s="8">
        <v>34183.419999999998</v>
      </c>
      <c r="O113" s="8">
        <v>169147.91099999999</v>
      </c>
      <c r="P113" s="8">
        <v>24993.135999999999</v>
      </c>
      <c r="Q113" s="8">
        <v>0</v>
      </c>
      <c r="R113" s="8">
        <v>0</v>
      </c>
      <c r="S113" s="8">
        <v>17.201000000000001</v>
      </c>
      <c r="T113" s="8">
        <v>0</v>
      </c>
      <c r="U113" s="8">
        <v>17.201000000000001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172.012</v>
      </c>
      <c r="AB113" s="8">
        <v>0</v>
      </c>
      <c r="AC113" s="8">
        <v>3970.4200000000001</v>
      </c>
      <c r="AD113" s="8">
        <v>0</v>
      </c>
      <c r="AE113" s="8">
        <v>1616.9110000000001</v>
      </c>
      <c r="AF113" s="8">
        <v>0</v>
      </c>
      <c r="AG113" s="8">
        <v>137.60900000000001</v>
      </c>
      <c r="AH113" s="8">
        <v>0</v>
      </c>
      <c r="AI113" s="8">
        <v>18896.149000000001</v>
      </c>
      <c r="AJ113" s="8">
        <v>452.28500000000002</v>
      </c>
      <c r="AK113" s="8">
        <v>0</v>
      </c>
      <c r="AL113" s="8">
        <v>144554.965</v>
      </c>
      <c r="AM113" s="8">
        <v>303.988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40.366999999999997</v>
      </c>
      <c r="BA113" s="8">
        <v>0</v>
      </c>
      <c r="BB113" s="8">
        <v>0</v>
      </c>
      <c r="BC113" s="8">
        <v>0</v>
      </c>
      <c r="BD113" s="8">
        <v>0</v>
      </c>
    </row>
    <row r="114" spans="1:56" ht="15.75">
      <c r="A114" s="7" t="s">
        <v>219</v>
      </c>
      <c r="B114" s="7" t="s">
        <v>220</v>
      </c>
      <c r="C114" s="8">
        <v>4</v>
      </c>
      <c r="D114" s="8">
        <v>4</v>
      </c>
      <c r="E114" s="8">
        <v>1548.838</v>
      </c>
      <c r="F114" s="8">
        <v>421.82799999999997</v>
      </c>
      <c r="G114" s="8">
        <v>0</v>
      </c>
      <c r="H114" s="8">
        <v>3446.8119999999999</v>
      </c>
      <c r="I114" s="8">
        <v>26.452000000000002</v>
      </c>
      <c r="J114" s="8">
        <v>0</v>
      </c>
      <c r="K114" s="8">
        <v>2954.194</v>
      </c>
      <c r="L114" s="8">
        <v>181.17400000000001</v>
      </c>
      <c r="M114" s="8">
        <v>0</v>
      </c>
      <c r="N114" s="8">
        <v>440.75799999999998</v>
      </c>
      <c r="O114" s="8">
        <v>5634.8429999999998</v>
      </c>
      <c r="P114" s="8">
        <v>416.507</v>
      </c>
      <c r="Q114" s="8">
        <v>0</v>
      </c>
      <c r="R114" s="8">
        <v>0</v>
      </c>
      <c r="S114" s="8">
        <v>0.191</v>
      </c>
      <c r="T114" s="8">
        <v>0</v>
      </c>
      <c r="U114" s="8">
        <v>0</v>
      </c>
      <c r="V114" s="8">
        <v>129.75</v>
      </c>
      <c r="W114" s="8">
        <v>0</v>
      </c>
      <c r="X114" s="8">
        <v>0</v>
      </c>
      <c r="Y114" s="8">
        <v>0</v>
      </c>
      <c r="Z114" s="8">
        <v>0</v>
      </c>
      <c r="AA114" s="8">
        <v>38.395000000000003</v>
      </c>
      <c r="AB114" s="8">
        <v>0</v>
      </c>
      <c r="AC114" s="8">
        <v>741.01900000000001</v>
      </c>
      <c r="AD114" s="8">
        <v>0</v>
      </c>
      <c r="AE114" s="8">
        <v>0</v>
      </c>
      <c r="AF114" s="8">
        <v>0</v>
      </c>
      <c r="AG114" s="8">
        <v>56.628999999999998</v>
      </c>
      <c r="AH114" s="8">
        <v>6632.616</v>
      </c>
      <c r="AI114" s="8">
        <v>1933.3679999999999</v>
      </c>
      <c r="AJ114" s="8">
        <v>829.64700000000005</v>
      </c>
      <c r="AK114" s="8">
        <v>21829.391</v>
      </c>
      <c r="AL114" s="8">
        <v>5633.7939999999999</v>
      </c>
      <c r="AM114" s="8">
        <v>1411.5150000000001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8385.8760000000002</v>
      </c>
      <c r="AV114" s="8">
        <v>12332.011</v>
      </c>
      <c r="AW114" s="8">
        <v>0</v>
      </c>
      <c r="AX114" s="8">
        <v>98.563999999999993</v>
      </c>
      <c r="AY114" s="8">
        <v>0</v>
      </c>
      <c r="AZ114" s="8">
        <v>1.2090000000000001</v>
      </c>
      <c r="BA114" s="8">
        <v>0</v>
      </c>
      <c r="BB114" s="8">
        <v>2536.9459999999999</v>
      </c>
      <c r="BC114" s="8">
        <v>0</v>
      </c>
      <c r="BD114" s="8">
        <v>0</v>
      </c>
    </row>
    <row r="115" spans="1:56" ht="15.75">
      <c r="A115" s="7" t="s">
        <v>221</v>
      </c>
      <c r="B115" s="7" t="s">
        <v>222</v>
      </c>
      <c r="C115" s="8">
        <v>4</v>
      </c>
      <c r="D115" s="8">
        <v>4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0.037999999999999999</v>
      </c>
      <c r="AP115" s="8">
        <v>0</v>
      </c>
      <c r="AQ115" s="8">
        <v>0</v>
      </c>
      <c r="AR115" s="8">
        <v>0.033000000000000002</v>
      </c>
      <c r="AS115" s="8">
        <v>0</v>
      </c>
      <c r="AT115" s="8">
        <v>0.010999999999999999</v>
      </c>
      <c r="AU115" s="8">
        <v>36643.375999999997</v>
      </c>
      <c r="AV115" s="8">
        <v>35568.165000000001</v>
      </c>
      <c r="AW115" s="8">
        <v>0</v>
      </c>
      <c r="AX115" s="8">
        <v>0</v>
      </c>
      <c r="AY115" s="8">
        <v>0</v>
      </c>
      <c r="AZ115" s="8">
        <v>0</v>
      </c>
      <c r="BA115" s="8">
        <v>0</v>
      </c>
      <c r="BB115" s="8">
        <v>649.72299999999996</v>
      </c>
      <c r="BC115" s="8">
        <v>0</v>
      </c>
      <c r="BD115" s="8">
        <v>0</v>
      </c>
    </row>
    <row r="116" spans="1:56" ht="15.75">
      <c r="A116" s="7" t="s">
        <v>223</v>
      </c>
      <c r="B116" s="7" t="s">
        <v>224</v>
      </c>
      <c r="C116" s="8">
        <v>4</v>
      </c>
      <c r="D116" s="8">
        <v>3</v>
      </c>
      <c r="E116" s="8">
        <v>1710.8009999999999</v>
      </c>
      <c r="F116" s="8">
        <v>242.77099999999999</v>
      </c>
      <c r="G116" s="8">
        <v>1327.0229999999999</v>
      </c>
      <c r="H116" s="8">
        <v>0</v>
      </c>
      <c r="I116" s="8">
        <v>57.226999999999997</v>
      </c>
      <c r="J116" s="8">
        <v>645.35199999999998</v>
      </c>
      <c r="K116" s="8">
        <v>773.97000000000003</v>
      </c>
      <c r="L116" s="8">
        <v>5472.7129999999997</v>
      </c>
      <c r="M116" s="8">
        <v>0</v>
      </c>
      <c r="N116" s="8">
        <v>1370.3030000000001</v>
      </c>
      <c r="O116" s="8">
        <v>1355.5989999999999</v>
      </c>
      <c r="P116" s="8">
        <v>1262.893</v>
      </c>
      <c r="Q116" s="8">
        <v>4509.2349999999997</v>
      </c>
      <c r="R116" s="8">
        <v>0</v>
      </c>
      <c r="S116" s="8">
        <v>2.5880000000000001</v>
      </c>
      <c r="T116" s="8">
        <v>327.97199999999998</v>
      </c>
      <c r="U116" s="8">
        <v>3025.768</v>
      </c>
      <c r="V116" s="8">
        <v>116.798</v>
      </c>
      <c r="W116" s="8">
        <v>0</v>
      </c>
      <c r="X116" s="8">
        <v>1055.81</v>
      </c>
      <c r="Y116" s="8">
        <v>0</v>
      </c>
      <c r="Z116" s="8">
        <v>47.853000000000002</v>
      </c>
      <c r="AA116" s="8">
        <v>3346.5880000000002</v>
      </c>
      <c r="AB116" s="8">
        <v>0</v>
      </c>
      <c r="AC116" s="8">
        <v>329.51299999999998</v>
      </c>
      <c r="AD116" s="8">
        <v>1809.9680000000001</v>
      </c>
      <c r="AE116" s="8">
        <v>466.80399999999997</v>
      </c>
      <c r="AF116" s="8">
        <v>0</v>
      </c>
      <c r="AG116" s="8">
        <v>38.942</v>
      </c>
      <c r="AH116" s="8">
        <v>6692.3310000000001</v>
      </c>
      <c r="AI116" s="8">
        <v>792.59400000000005</v>
      </c>
      <c r="AJ116" s="8">
        <v>0</v>
      </c>
      <c r="AK116" s="8">
        <v>23288.213</v>
      </c>
      <c r="AL116" s="8">
        <v>1819.9980000000001</v>
      </c>
      <c r="AM116" s="8">
        <v>0</v>
      </c>
      <c r="AN116" s="8">
        <v>8064.125</v>
      </c>
      <c r="AO116" s="8">
        <v>0</v>
      </c>
      <c r="AP116" s="8">
        <v>10090.527</v>
      </c>
      <c r="AQ116" s="8">
        <v>8538.4989999999998</v>
      </c>
      <c r="AR116" s="8">
        <v>0</v>
      </c>
      <c r="AS116" s="8">
        <v>0</v>
      </c>
      <c r="AT116" s="8">
        <v>0</v>
      </c>
      <c r="AU116" s="8">
        <v>7195.4390000000003</v>
      </c>
      <c r="AV116" s="8">
        <v>3998.9369999999999</v>
      </c>
      <c r="AW116" s="8">
        <v>0</v>
      </c>
      <c r="AX116" s="8">
        <v>0</v>
      </c>
      <c r="AY116" s="8">
        <v>0</v>
      </c>
      <c r="AZ116" s="8">
        <v>40.545999999999999</v>
      </c>
      <c r="BA116" s="8">
        <v>0</v>
      </c>
      <c r="BB116" s="8">
        <v>2196.018</v>
      </c>
      <c r="BC116" s="8">
        <v>0</v>
      </c>
      <c r="BD116" s="8">
        <v>0</v>
      </c>
    </row>
    <row r="117" spans="1:56" ht="15.75">
      <c r="A117" s="7" t="s">
        <v>225</v>
      </c>
      <c r="B117" s="7" t="s">
        <v>226</v>
      </c>
      <c r="C117" s="8">
        <v>4</v>
      </c>
      <c r="D117" s="8">
        <v>3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549.98299999999995</v>
      </c>
      <c r="AV117" s="8">
        <v>474.488</v>
      </c>
      <c r="AW117" s="8">
        <v>0</v>
      </c>
      <c r="AX117" s="8">
        <v>0</v>
      </c>
      <c r="AY117" s="8">
        <v>0</v>
      </c>
      <c r="AZ117" s="8">
        <v>0</v>
      </c>
      <c r="BA117" s="8">
        <v>0</v>
      </c>
      <c r="BB117" s="8">
        <v>9.4529999999999994</v>
      </c>
      <c r="BC117" s="8">
        <v>0</v>
      </c>
      <c r="BD117" s="8">
        <v>0</v>
      </c>
    </row>
    <row r="118" spans="1:56" ht="15.75">
      <c r="A118" s="7" t="s">
        <v>227</v>
      </c>
      <c r="B118" s="7" t="s">
        <v>228</v>
      </c>
      <c r="C118" s="8">
        <v>4</v>
      </c>
      <c r="D118" s="8">
        <v>4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26.774000000000001</v>
      </c>
      <c r="AV118" s="8">
        <v>134.477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</row>
    <row r="119" spans="1:56" ht="15.75">
      <c r="A119" s="7" t="s">
        <v>229</v>
      </c>
      <c r="B119" s="7" t="s">
        <v>230</v>
      </c>
      <c r="C119" s="8">
        <v>4</v>
      </c>
      <c r="D119" s="8">
        <v>6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553.87699999999995</v>
      </c>
      <c r="AV119" s="8">
        <v>1092.4659999999999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653.88800000000003</v>
      </c>
      <c r="BC119" s="8">
        <v>0</v>
      </c>
      <c r="BD119" s="8">
        <v>0</v>
      </c>
    </row>
    <row r="120" spans="1:56" ht="15.75">
      <c r="A120" s="7" t="s">
        <v>231</v>
      </c>
      <c r="B120" s="7" t="s">
        <v>232</v>
      </c>
      <c r="C120" s="8">
        <v>4</v>
      </c>
      <c r="D120" s="8">
        <v>4</v>
      </c>
      <c r="E120" s="8">
        <v>157675.38800000001</v>
      </c>
      <c r="F120" s="8">
        <v>38023.173000000003</v>
      </c>
      <c r="G120" s="8">
        <v>0</v>
      </c>
      <c r="H120" s="8">
        <v>0</v>
      </c>
      <c r="I120" s="8">
        <v>2514.8429999999998</v>
      </c>
      <c r="J120" s="8">
        <v>0</v>
      </c>
      <c r="K120" s="8">
        <v>245053.033</v>
      </c>
      <c r="L120" s="8">
        <v>18667.264999999999</v>
      </c>
      <c r="M120" s="8">
        <v>0</v>
      </c>
      <c r="N120" s="8">
        <v>34052.612000000001</v>
      </c>
      <c r="O120" s="8">
        <v>507236.77500000002</v>
      </c>
      <c r="P120" s="8">
        <v>36946.025999999998</v>
      </c>
      <c r="Q120" s="8">
        <v>0</v>
      </c>
      <c r="R120" s="8">
        <v>1471.396</v>
      </c>
      <c r="S120" s="8">
        <v>0</v>
      </c>
      <c r="T120" s="8">
        <v>1431.4549999999999</v>
      </c>
      <c r="U120" s="8">
        <v>0</v>
      </c>
      <c r="V120" s="8">
        <v>11098.413000000001</v>
      </c>
      <c r="W120" s="8">
        <v>0</v>
      </c>
      <c r="X120" s="8">
        <v>13533.41</v>
      </c>
      <c r="Y120" s="8">
        <v>0</v>
      </c>
      <c r="Z120" s="8">
        <v>0</v>
      </c>
      <c r="AA120" s="8">
        <v>4098.0280000000002</v>
      </c>
      <c r="AB120" s="8">
        <v>58099.601999999999</v>
      </c>
      <c r="AC120" s="8">
        <v>76155.914999999994</v>
      </c>
      <c r="AD120" s="8">
        <v>8271.0149999999994</v>
      </c>
      <c r="AE120" s="8">
        <v>0</v>
      </c>
      <c r="AF120" s="8">
        <v>32417.421999999999</v>
      </c>
      <c r="AG120" s="8">
        <v>5680.7439999999997</v>
      </c>
      <c r="AH120" s="8">
        <v>7160.4740000000002</v>
      </c>
      <c r="AI120" s="8">
        <v>196027.03400000001</v>
      </c>
      <c r="AJ120" s="8">
        <v>82089.178</v>
      </c>
      <c r="AK120" s="8">
        <v>20216.827000000001</v>
      </c>
      <c r="AL120" s="8">
        <v>542782.89099999995</v>
      </c>
      <c r="AM120" s="8">
        <v>138938.06599999999</v>
      </c>
      <c r="AN120" s="8">
        <v>58482.811000000002</v>
      </c>
      <c r="AO120" s="8">
        <v>908948.91299999994</v>
      </c>
      <c r="AP120" s="8">
        <v>50357.131999999998</v>
      </c>
      <c r="AQ120" s="8">
        <v>19830.562999999998</v>
      </c>
      <c r="AR120" s="8">
        <v>784659.38899999997</v>
      </c>
      <c r="AS120" s="8">
        <v>0</v>
      </c>
      <c r="AT120" s="8">
        <v>273429.56199999998</v>
      </c>
      <c r="AU120" s="8">
        <v>59452.288999999997</v>
      </c>
      <c r="AV120" s="8">
        <v>68077.271999999997</v>
      </c>
      <c r="AW120" s="8">
        <v>0</v>
      </c>
      <c r="AX120" s="8">
        <v>11107.276</v>
      </c>
      <c r="AY120" s="8">
        <v>0</v>
      </c>
      <c r="AZ120" s="8">
        <v>124.96299999999999</v>
      </c>
      <c r="BA120" s="8">
        <v>0</v>
      </c>
      <c r="BB120" s="8">
        <v>1048.1590000000001</v>
      </c>
      <c r="BC120" s="8">
        <v>0</v>
      </c>
      <c r="BD120" s="8">
        <v>0</v>
      </c>
    </row>
    <row r="121" spans="1:56" ht="15.75">
      <c r="A121" s="7" t="s">
        <v>233</v>
      </c>
      <c r="B121" s="7" t="s">
        <v>234</v>
      </c>
      <c r="C121" s="8">
        <v>4</v>
      </c>
      <c r="D121" s="8">
        <v>3</v>
      </c>
      <c r="E121" s="8">
        <v>7482.4099999999999</v>
      </c>
      <c r="F121" s="8">
        <v>1399.633</v>
      </c>
      <c r="G121" s="8">
        <v>3496.3310000000001</v>
      </c>
      <c r="H121" s="8">
        <v>0</v>
      </c>
      <c r="I121" s="8">
        <v>328.83499999999998</v>
      </c>
      <c r="J121" s="8">
        <v>2454.9009999999998</v>
      </c>
      <c r="K121" s="8">
        <v>8583.8680000000004</v>
      </c>
      <c r="L121" s="8">
        <v>1879.741</v>
      </c>
      <c r="M121" s="8">
        <v>0</v>
      </c>
      <c r="N121" s="8">
        <v>5722.2259999999997</v>
      </c>
      <c r="O121" s="8">
        <v>9293.3230000000003</v>
      </c>
      <c r="P121" s="8">
        <v>5804.3469999999998</v>
      </c>
      <c r="Q121" s="8">
        <v>0</v>
      </c>
      <c r="R121" s="8">
        <v>0.36299999999999999</v>
      </c>
      <c r="S121" s="8">
        <v>0</v>
      </c>
      <c r="T121" s="8">
        <v>239.64500000000001</v>
      </c>
      <c r="U121" s="8">
        <v>581.27499999999998</v>
      </c>
      <c r="V121" s="8">
        <v>411.13799999999998</v>
      </c>
      <c r="W121" s="8">
        <v>0</v>
      </c>
      <c r="X121" s="8">
        <v>1070.2750000000001</v>
      </c>
      <c r="Y121" s="8">
        <v>0</v>
      </c>
      <c r="Z121" s="8">
        <v>126.348</v>
      </c>
      <c r="AA121" s="8">
        <v>468.98500000000001</v>
      </c>
      <c r="AB121" s="8">
        <v>13.058</v>
      </c>
      <c r="AC121" s="8">
        <v>2138.0419999999999</v>
      </c>
      <c r="AD121" s="8">
        <v>1032.029</v>
      </c>
      <c r="AE121" s="8">
        <v>1267.9770000000001</v>
      </c>
      <c r="AF121" s="8">
        <v>8.0289999999999999</v>
      </c>
      <c r="AG121" s="8">
        <v>151.55699999999999</v>
      </c>
      <c r="AH121" s="8">
        <v>667.44500000000005</v>
      </c>
      <c r="AI121" s="8">
        <v>4418.2030000000004</v>
      </c>
      <c r="AJ121" s="8">
        <v>0</v>
      </c>
      <c r="AK121" s="8">
        <v>2156.6379999999999</v>
      </c>
      <c r="AL121" s="8">
        <v>13014.870000000001</v>
      </c>
      <c r="AM121" s="8">
        <v>0</v>
      </c>
      <c r="AN121" s="8">
        <v>6098.5450000000001</v>
      </c>
      <c r="AO121" s="8">
        <v>0</v>
      </c>
      <c r="AP121" s="8">
        <v>5024.4769999999999</v>
      </c>
      <c r="AQ121" s="8">
        <v>3722.3510000000001</v>
      </c>
      <c r="AR121" s="8">
        <v>0</v>
      </c>
      <c r="AS121" s="8">
        <v>0</v>
      </c>
      <c r="AT121" s="8">
        <v>0</v>
      </c>
      <c r="AU121" s="8">
        <v>1134.4069999999999</v>
      </c>
      <c r="AV121" s="8">
        <v>1457.4259999999999</v>
      </c>
      <c r="AW121" s="8">
        <v>0</v>
      </c>
      <c r="AX121" s="8">
        <v>0</v>
      </c>
      <c r="AY121" s="8">
        <v>0</v>
      </c>
      <c r="AZ121" s="8">
        <v>0.26900000000000002</v>
      </c>
      <c r="BA121" s="8">
        <v>0</v>
      </c>
      <c r="BB121" s="8">
        <v>142.935</v>
      </c>
      <c r="BC121" s="8">
        <v>0</v>
      </c>
      <c r="BD121" s="8">
        <v>0</v>
      </c>
    </row>
    <row r="122" spans="1:56" ht="15.75">
      <c r="A122" s="7" t="s">
        <v>235</v>
      </c>
      <c r="B122" s="7" t="s">
        <v>236</v>
      </c>
      <c r="C122" s="8">
        <v>4</v>
      </c>
      <c r="D122" s="8">
        <v>4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8">
        <v>0</v>
      </c>
      <c r="AX122" s="8">
        <v>0</v>
      </c>
      <c r="AY122" s="8">
        <v>0</v>
      </c>
      <c r="AZ122" s="8">
        <v>0</v>
      </c>
      <c r="BA122" s="8">
        <v>0</v>
      </c>
      <c r="BB122" s="8">
        <v>0</v>
      </c>
      <c r="BC122" s="8">
        <v>0</v>
      </c>
      <c r="BD122" s="8">
        <v>0</v>
      </c>
    </row>
    <row r="123" spans="1:56" ht="15.75">
      <c r="A123" s="7" t="s">
        <v>229</v>
      </c>
      <c r="B123" s="7" t="s">
        <v>237</v>
      </c>
      <c r="C123" s="8">
        <v>4</v>
      </c>
      <c r="D123" s="8">
        <v>6</v>
      </c>
      <c r="E123" s="8">
        <v>4797.4120000000003</v>
      </c>
      <c r="F123" s="8">
        <v>1023.783</v>
      </c>
      <c r="G123" s="8">
        <v>1710.031</v>
      </c>
      <c r="H123" s="8">
        <v>0</v>
      </c>
      <c r="I123" s="8">
        <v>245.988</v>
      </c>
      <c r="J123" s="8">
        <v>1127.635</v>
      </c>
      <c r="K123" s="8">
        <v>6582.4300000000003</v>
      </c>
      <c r="L123" s="8">
        <v>1362.307</v>
      </c>
      <c r="M123" s="8">
        <v>0</v>
      </c>
      <c r="N123" s="8">
        <v>3417.9290000000001</v>
      </c>
      <c r="O123" s="8">
        <v>5876.5690000000004</v>
      </c>
      <c r="P123" s="8">
        <v>4282.6350000000002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361.69200000000001</v>
      </c>
      <c r="W123" s="8">
        <v>0</v>
      </c>
      <c r="X123" s="8">
        <v>0</v>
      </c>
      <c r="Y123" s="8">
        <v>0</v>
      </c>
      <c r="Z123" s="8">
        <v>90.602000000000004</v>
      </c>
      <c r="AA123" s="8">
        <v>318.399</v>
      </c>
      <c r="AB123" s="8">
        <v>0</v>
      </c>
      <c r="AC123" s="8">
        <v>1042.385</v>
      </c>
      <c r="AD123" s="8">
        <v>0</v>
      </c>
      <c r="AE123" s="8">
        <v>914.05399999999997</v>
      </c>
      <c r="AF123" s="8">
        <v>0</v>
      </c>
      <c r="AG123" s="8">
        <v>124.586</v>
      </c>
      <c r="AH123" s="8">
        <v>0</v>
      </c>
      <c r="AI123" s="8">
        <v>2536.1669999999999</v>
      </c>
      <c r="AJ123" s="8">
        <v>0</v>
      </c>
      <c r="AK123" s="8">
        <v>0</v>
      </c>
      <c r="AL123" s="8">
        <v>8223.8870000000006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4640.7939999999999</v>
      </c>
      <c r="AV123" s="8">
        <v>4534.5879999999997</v>
      </c>
      <c r="AW123" s="8">
        <v>0</v>
      </c>
      <c r="AX123" s="8">
        <v>0</v>
      </c>
      <c r="AY123" s="8">
        <v>0</v>
      </c>
      <c r="AZ123" s="8">
        <v>0</v>
      </c>
      <c r="BA123" s="8">
        <v>0</v>
      </c>
      <c r="BB123" s="8">
        <v>0</v>
      </c>
      <c r="BC123" s="8">
        <v>0</v>
      </c>
      <c r="BD123" s="8">
        <v>0</v>
      </c>
    </row>
    <row r="124" spans="1:56" ht="15.75">
      <c r="A124" s="7" t="s">
        <v>238</v>
      </c>
      <c r="B124" s="7" t="s">
        <v>239</v>
      </c>
      <c r="C124" s="8">
        <v>4</v>
      </c>
      <c r="D124" s="8">
        <v>4</v>
      </c>
      <c r="E124" s="8">
        <v>16277.92</v>
      </c>
      <c r="F124" s="8">
        <v>3292.056</v>
      </c>
      <c r="G124" s="8">
        <v>5312.5789999999997</v>
      </c>
      <c r="H124" s="8">
        <v>0</v>
      </c>
      <c r="I124" s="8">
        <v>598.822</v>
      </c>
      <c r="J124" s="8">
        <v>4037.806</v>
      </c>
      <c r="K124" s="8">
        <v>20490.557000000001</v>
      </c>
      <c r="L124" s="8">
        <v>3938.9670000000001</v>
      </c>
      <c r="M124" s="8">
        <v>0</v>
      </c>
      <c r="N124" s="8">
        <v>12202.459999999999</v>
      </c>
      <c r="O124" s="8">
        <v>23158.304</v>
      </c>
      <c r="P124" s="8">
        <v>11847.726000000001</v>
      </c>
      <c r="Q124" s="8">
        <v>0</v>
      </c>
      <c r="R124" s="8">
        <v>0</v>
      </c>
      <c r="S124" s="8">
        <v>0.021999999999999999</v>
      </c>
      <c r="T124" s="8">
        <v>0</v>
      </c>
      <c r="U124" s="8">
        <v>79.010000000000005</v>
      </c>
      <c r="V124" s="8">
        <v>816.83199999999999</v>
      </c>
      <c r="W124" s="8">
        <v>0</v>
      </c>
      <c r="X124" s="8">
        <v>0</v>
      </c>
      <c r="Y124" s="8">
        <v>0</v>
      </c>
      <c r="Z124" s="8">
        <v>265.32999999999998</v>
      </c>
      <c r="AA124" s="8">
        <v>1062.701</v>
      </c>
      <c r="AB124" s="8">
        <v>0</v>
      </c>
      <c r="AC124" s="8">
        <v>5283.1580000000004</v>
      </c>
      <c r="AD124" s="8">
        <v>0</v>
      </c>
      <c r="AE124" s="8">
        <v>2493.5889999999999</v>
      </c>
      <c r="AF124" s="8">
        <v>0</v>
      </c>
      <c r="AG124" s="8">
        <v>344.18799999999999</v>
      </c>
      <c r="AH124" s="8">
        <v>0</v>
      </c>
      <c r="AI124" s="8">
        <v>9636.5920000000006</v>
      </c>
      <c r="AJ124" s="8">
        <v>732.38099999999997</v>
      </c>
      <c r="AK124" s="8">
        <v>0</v>
      </c>
      <c r="AL124" s="8">
        <v>29666.201000000001</v>
      </c>
      <c r="AM124" s="8">
        <v>1239.5630000000001</v>
      </c>
      <c r="AN124" s="8">
        <v>0.161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29477.358</v>
      </c>
      <c r="AV124" s="8">
        <v>36138.546999999999</v>
      </c>
      <c r="AW124" s="8">
        <v>0</v>
      </c>
      <c r="AX124" s="8">
        <v>99.114999999999995</v>
      </c>
      <c r="AY124" s="8">
        <v>0</v>
      </c>
      <c r="AZ124" s="8">
        <v>1.9119999999999999</v>
      </c>
      <c r="BA124" s="8">
        <v>0</v>
      </c>
      <c r="BB124" s="8">
        <v>9.548</v>
      </c>
      <c r="BC124" s="8">
        <v>0</v>
      </c>
      <c r="BD124" s="8">
        <v>0</v>
      </c>
    </row>
    <row r="125" spans="1:56" ht="15.75">
      <c r="A125" s="7" t="s">
        <v>240</v>
      </c>
      <c r="B125" s="7" t="s">
        <v>241</v>
      </c>
      <c r="C125" s="8">
        <v>4</v>
      </c>
      <c r="D125" s="8">
        <v>3</v>
      </c>
      <c r="E125" s="8">
        <v>29968.281999999999</v>
      </c>
      <c r="F125" s="8">
        <v>5950.549</v>
      </c>
      <c r="G125" s="8">
        <v>10703.555</v>
      </c>
      <c r="H125" s="8">
        <v>0</v>
      </c>
      <c r="I125" s="8">
        <v>1160.787</v>
      </c>
      <c r="J125" s="8">
        <v>8140.8209999999999</v>
      </c>
      <c r="K125" s="8">
        <v>36878.612000000001</v>
      </c>
      <c r="L125" s="8">
        <v>7595.3469999999998</v>
      </c>
      <c r="M125" s="8">
        <v>0</v>
      </c>
      <c r="N125" s="8">
        <v>23960.954000000002</v>
      </c>
      <c r="O125" s="8">
        <v>37543.163</v>
      </c>
      <c r="P125" s="8">
        <v>23211.687999999998</v>
      </c>
      <c r="Q125" s="8">
        <v>0</v>
      </c>
      <c r="R125" s="8">
        <v>0</v>
      </c>
      <c r="S125" s="8">
        <v>0</v>
      </c>
      <c r="T125" s="8">
        <v>0</v>
      </c>
      <c r="U125" s="8">
        <v>0.91500000000000004</v>
      </c>
      <c r="V125" s="8">
        <v>1445.2529999999999</v>
      </c>
      <c r="W125" s="8">
        <v>0</v>
      </c>
      <c r="X125" s="8">
        <v>0</v>
      </c>
      <c r="Y125" s="8">
        <v>0</v>
      </c>
      <c r="Z125" s="8">
        <v>533.85199999999998</v>
      </c>
      <c r="AA125" s="8">
        <v>2065.8029999999999</v>
      </c>
      <c r="AB125" s="8">
        <v>0</v>
      </c>
      <c r="AC125" s="8">
        <v>9274.8240000000005</v>
      </c>
      <c r="AD125" s="8">
        <v>0</v>
      </c>
      <c r="AE125" s="8">
        <v>5017.2790000000005</v>
      </c>
      <c r="AF125" s="8">
        <v>0</v>
      </c>
      <c r="AG125" s="8">
        <v>590.97299999999996</v>
      </c>
      <c r="AH125" s="8">
        <v>0</v>
      </c>
      <c r="AI125" s="8">
        <v>15925.537</v>
      </c>
      <c r="AJ125" s="8">
        <v>0</v>
      </c>
      <c r="AK125" s="8">
        <v>0</v>
      </c>
      <c r="AL125" s="8">
        <v>50045.43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175.07300000000001</v>
      </c>
      <c r="AV125" s="8">
        <v>38.729999999999997</v>
      </c>
      <c r="AW125" s="8">
        <v>0</v>
      </c>
      <c r="AX125" s="8">
        <v>0</v>
      </c>
      <c r="AY125" s="8">
        <v>0</v>
      </c>
      <c r="AZ125" s="8">
        <v>1.5920000000000001</v>
      </c>
      <c r="BA125" s="8">
        <v>0</v>
      </c>
      <c r="BB125" s="8">
        <v>0</v>
      </c>
      <c r="BC125" s="8">
        <v>0</v>
      </c>
      <c r="BD125" s="8">
        <v>0</v>
      </c>
    </row>
    <row r="126" spans="1:56" ht="15.75">
      <c r="A126" s="7" t="s">
        <v>242</v>
      </c>
      <c r="B126" s="7" t="s">
        <v>243</v>
      </c>
      <c r="C126" s="8">
        <v>2</v>
      </c>
      <c r="D126" s="8">
        <v>2</v>
      </c>
      <c r="E126" s="8">
        <v>55776.428999999996</v>
      </c>
      <c r="F126" s="8">
        <v>11669.919</v>
      </c>
      <c r="G126" s="8">
        <v>19890.955000000002</v>
      </c>
      <c r="H126" s="8">
        <v>0</v>
      </c>
      <c r="I126" s="8">
        <v>2662.578</v>
      </c>
      <c r="J126" s="8">
        <v>13684.478999999999</v>
      </c>
      <c r="K126" s="8">
        <v>74312.449999999997</v>
      </c>
      <c r="L126" s="8">
        <v>15360.235000000001</v>
      </c>
      <c r="M126" s="8">
        <v>0</v>
      </c>
      <c r="N126" s="8">
        <v>41121.419000000002</v>
      </c>
      <c r="O126" s="8">
        <v>68773.277000000002</v>
      </c>
      <c r="P126" s="8">
        <v>47928.442000000003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3777.1860000000001</v>
      </c>
      <c r="W126" s="8">
        <v>0</v>
      </c>
      <c r="X126" s="8">
        <v>0</v>
      </c>
      <c r="Y126" s="8">
        <v>0</v>
      </c>
      <c r="Z126" s="8">
        <v>1036.6869999999999</v>
      </c>
      <c r="AA126" s="8">
        <v>3743.0790000000002</v>
      </c>
      <c r="AB126" s="8">
        <v>0</v>
      </c>
      <c r="AC126" s="8">
        <v>13576.932000000001</v>
      </c>
      <c r="AD126" s="8">
        <v>0</v>
      </c>
      <c r="AE126" s="8">
        <v>10264.565000000001</v>
      </c>
      <c r="AF126" s="8">
        <v>0</v>
      </c>
      <c r="AG126" s="8">
        <v>1350.1500000000001</v>
      </c>
      <c r="AH126" s="8">
        <v>0</v>
      </c>
      <c r="AI126" s="8">
        <v>29514.921999999999</v>
      </c>
      <c r="AJ126" s="8">
        <v>0</v>
      </c>
      <c r="AK126" s="8">
        <v>0</v>
      </c>
      <c r="AL126" s="8">
        <v>94913.153999999995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  <c r="AY126" s="8">
        <v>0</v>
      </c>
      <c r="AZ126" s="8">
        <v>0.84299999999999997</v>
      </c>
      <c r="BA126" s="8">
        <v>0</v>
      </c>
      <c r="BB126" s="8">
        <v>0</v>
      </c>
      <c r="BC126" s="8">
        <v>0</v>
      </c>
      <c r="BD126" s="8">
        <v>0</v>
      </c>
    </row>
    <row r="127" spans="1:56" ht="15.75">
      <c r="A127" s="7" t="s">
        <v>244</v>
      </c>
      <c r="B127" s="7" t="s">
        <v>245</v>
      </c>
      <c r="C127" s="8">
        <v>4</v>
      </c>
      <c r="D127" s="8">
        <v>4</v>
      </c>
      <c r="E127" s="8">
        <v>70368.675000000003</v>
      </c>
      <c r="F127" s="8">
        <v>16966.274000000001</v>
      </c>
      <c r="G127" s="8">
        <v>0</v>
      </c>
      <c r="H127" s="8">
        <v>0</v>
      </c>
      <c r="I127" s="8">
        <v>1122.0360000000001</v>
      </c>
      <c r="J127" s="8">
        <v>0</v>
      </c>
      <c r="K127" s="8">
        <v>109345.595</v>
      </c>
      <c r="L127" s="8">
        <v>8329.8060000000005</v>
      </c>
      <c r="M127" s="8">
        <v>0</v>
      </c>
      <c r="N127" s="8">
        <v>15193.985000000001</v>
      </c>
      <c r="O127" s="8">
        <v>226352.64499999999</v>
      </c>
      <c r="P127" s="8">
        <v>16485.691999999999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4952.2969999999996</v>
      </c>
      <c r="W127" s="8">
        <v>0</v>
      </c>
      <c r="X127" s="8">
        <v>0</v>
      </c>
      <c r="Y127" s="8">
        <v>0</v>
      </c>
      <c r="Z127" s="8">
        <v>0</v>
      </c>
      <c r="AA127" s="8">
        <v>1828.722</v>
      </c>
      <c r="AB127" s="8">
        <v>0</v>
      </c>
      <c r="AC127" s="8">
        <v>33985.538</v>
      </c>
      <c r="AD127" s="8">
        <v>0</v>
      </c>
      <c r="AE127" s="8">
        <v>0</v>
      </c>
      <c r="AF127" s="8">
        <v>0</v>
      </c>
      <c r="AG127" s="8">
        <v>2535.1109999999999</v>
      </c>
      <c r="AH127" s="8">
        <v>0</v>
      </c>
      <c r="AI127" s="8">
        <v>87483.892000000007</v>
      </c>
      <c r="AJ127" s="8">
        <v>36632.055999999997</v>
      </c>
      <c r="AK127" s="8">
        <v>0</v>
      </c>
      <c r="AL127" s="8">
        <v>242212.745</v>
      </c>
      <c r="AM127" s="8">
        <v>62000.027000000002</v>
      </c>
      <c r="AN127" s="8">
        <v>8.0820000000000007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67.323999999999998</v>
      </c>
      <c r="AW127" s="8">
        <v>0</v>
      </c>
      <c r="AX127" s="8">
        <v>4957.4340000000002</v>
      </c>
      <c r="AY127" s="8">
        <v>0</v>
      </c>
      <c r="AZ127" s="8">
        <v>55.908000000000001</v>
      </c>
      <c r="BA127" s="8">
        <v>0</v>
      </c>
      <c r="BB127" s="8">
        <v>468.60899999999998</v>
      </c>
      <c r="BC127" s="8">
        <v>0</v>
      </c>
      <c r="BD127" s="8">
        <v>0</v>
      </c>
    </row>
    <row r="128" spans="1:56" ht="15.75">
      <c r="A128" s="7" t="s">
        <v>246</v>
      </c>
      <c r="B128" s="7" t="s">
        <v>247</v>
      </c>
      <c r="C128" s="8">
        <v>4</v>
      </c>
      <c r="D128" s="8">
        <v>6</v>
      </c>
      <c r="E128" s="8">
        <v>6073.9690000000001</v>
      </c>
      <c r="F128" s="8">
        <v>1387.3689999999999</v>
      </c>
      <c r="G128" s="8">
        <v>648.16300000000001</v>
      </c>
      <c r="H128" s="8">
        <v>0</v>
      </c>
      <c r="I128" s="8">
        <v>138.274</v>
      </c>
      <c r="J128" s="8">
        <v>492.76999999999998</v>
      </c>
      <c r="K128" s="8">
        <v>8853.0920000000006</v>
      </c>
      <c r="L128" s="8">
        <v>964.54700000000003</v>
      </c>
      <c r="M128" s="8">
        <v>0</v>
      </c>
      <c r="N128" s="8">
        <v>2372.0529999999999</v>
      </c>
      <c r="O128" s="8">
        <v>15974.123</v>
      </c>
      <c r="P128" s="8">
        <v>2403.835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387.31700000000001</v>
      </c>
      <c r="W128" s="8">
        <v>0</v>
      </c>
      <c r="X128" s="8">
        <v>0</v>
      </c>
      <c r="Y128" s="8">
        <v>0</v>
      </c>
      <c r="Z128" s="8">
        <v>32.363999999999997</v>
      </c>
      <c r="AA128" s="8">
        <v>235.90299999999999</v>
      </c>
      <c r="AB128" s="8">
        <v>0</v>
      </c>
      <c r="AC128" s="8">
        <v>2618.9659999999999</v>
      </c>
      <c r="AD128" s="8">
        <v>0</v>
      </c>
      <c r="AE128" s="8">
        <v>304.15100000000001</v>
      </c>
      <c r="AF128" s="8">
        <v>0</v>
      </c>
      <c r="AG128" s="8">
        <v>189.25</v>
      </c>
      <c r="AH128" s="8">
        <v>0</v>
      </c>
      <c r="AI128" s="8">
        <v>6257.3969999999999</v>
      </c>
      <c r="AJ128" s="8">
        <v>2216.9360000000001</v>
      </c>
      <c r="AK128" s="8">
        <v>0</v>
      </c>
      <c r="AL128" s="8">
        <v>17689.728999999999</v>
      </c>
      <c r="AM128" s="8">
        <v>3752.1869999999999</v>
      </c>
      <c r="AN128" s="8">
        <v>0.48799999999999999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961.69899999999996</v>
      </c>
      <c r="AV128" s="8">
        <v>1338.9269999999999</v>
      </c>
      <c r="AW128" s="8">
        <v>0</v>
      </c>
      <c r="AX128" s="8">
        <v>300.02199999999999</v>
      </c>
      <c r="AY128" s="8">
        <v>0</v>
      </c>
      <c r="AZ128" s="8">
        <v>3.4790000000000001</v>
      </c>
      <c r="BA128" s="8">
        <v>0</v>
      </c>
      <c r="BB128" s="8">
        <v>28.369</v>
      </c>
      <c r="BC128" s="8">
        <v>0</v>
      </c>
      <c r="BD128" s="8">
        <v>0</v>
      </c>
    </row>
    <row r="129" spans="1:56" ht="15.75">
      <c r="A129" s="7" t="s">
        <v>248</v>
      </c>
      <c r="B129" s="7" t="s">
        <v>249</v>
      </c>
      <c r="C129" s="8">
        <v>6</v>
      </c>
      <c r="D129" s="8">
        <v>6</v>
      </c>
      <c r="E129" s="8">
        <v>18943.808000000001</v>
      </c>
      <c r="F129" s="8">
        <v>542.66499999999996</v>
      </c>
      <c r="G129" s="8">
        <v>0</v>
      </c>
      <c r="H129" s="8">
        <v>0</v>
      </c>
      <c r="I129" s="8">
        <v>0</v>
      </c>
      <c r="J129" s="8">
        <v>0</v>
      </c>
      <c r="K129" s="8">
        <v>11229.009</v>
      </c>
      <c r="L129" s="8">
        <v>1698.173</v>
      </c>
      <c r="M129" s="8">
        <v>0</v>
      </c>
      <c r="N129" s="8">
        <v>9736.2890000000007</v>
      </c>
      <c r="O129" s="8">
        <v>66136.860000000001</v>
      </c>
      <c r="P129" s="8">
        <v>7259.482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983.74000000000001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11397.858</v>
      </c>
      <c r="AJ129" s="8">
        <v>178.112</v>
      </c>
      <c r="AK129" s="8">
        <v>0</v>
      </c>
      <c r="AL129" s="8">
        <v>65409.891000000003</v>
      </c>
      <c r="AM129" s="8">
        <v>113.66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0</v>
      </c>
      <c r="AZ129" s="8">
        <v>0</v>
      </c>
      <c r="BA129" s="8">
        <v>0</v>
      </c>
      <c r="BB129" s="8">
        <v>0</v>
      </c>
      <c r="BC129" s="8">
        <v>0</v>
      </c>
      <c r="BD129" s="8">
        <v>0</v>
      </c>
    </row>
    <row r="130" spans="1:56" ht="15.75">
      <c r="A130" s="7" t="s">
        <v>250</v>
      </c>
      <c r="B130" s="7" t="s">
        <v>251</v>
      </c>
      <c r="C130" s="8">
        <v>6</v>
      </c>
      <c r="D130" s="8">
        <v>6</v>
      </c>
      <c r="E130" s="8">
        <v>9213.3439999999991</v>
      </c>
      <c r="F130" s="8">
        <v>1612.6089999999999</v>
      </c>
      <c r="G130" s="8">
        <v>2600.3870000000002</v>
      </c>
      <c r="H130" s="8">
        <v>0</v>
      </c>
      <c r="I130" s="8">
        <v>473.23000000000002</v>
      </c>
      <c r="J130" s="8">
        <v>1441.335</v>
      </c>
      <c r="K130" s="8">
        <v>12051.103999999999</v>
      </c>
      <c r="L130" s="8">
        <v>1940.29</v>
      </c>
      <c r="M130" s="8">
        <v>0</v>
      </c>
      <c r="N130" s="8">
        <v>10053.471</v>
      </c>
      <c r="O130" s="8">
        <v>35285.550000000003</v>
      </c>
      <c r="P130" s="8">
        <v>5952.4989999999998</v>
      </c>
      <c r="Q130" s="8">
        <v>0</v>
      </c>
      <c r="R130" s="8">
        <v>0</v>
      </c>
      <c r="S130" s="8">
        <v>80.811000000000007</v>
      </c>
      <c r="T130" s="8">
        <v>0</v>
      </c>
      <c r="U130" s="8">
        <v>1.212</v>
      </c>
      <c r="V130" s="8">
        <v>0</v>
      </c>
      <c r="W130" s="8">
        <v>0</v>
      </c>
      <c r="X130" s="8">
        <v>0</v>
      </c>
      <c r="Y130" s="8">
        <v>0</v>
      </c>
      <c r="Z130" s="8">
        <v>80.253</v>
      </c>
      <c r="AA130" s="8">
        <v>275.52300000000002</v>
      </c>
      <c r="AB130" s="8">
        <v>0</v>
      </c>
      <c r="AC130" s="8">
        <v>1934.2370000000001</v>
      </c>
      <c r="AD130" s="8">
        <v>0</v>
      </c>
      <c r="AE130" s="8">
        <v>811.62300000000005</v>
      </c>
      <c r="AF130" s="8">
        <v>0</v>
      </c>
      <c r="AG130" s="8">
        <v>137.96299999999999</v>
      </c>
      <c r="AH130" s="8">
        <v>0</v>
      </c>
      <c r="AI130" s="8">
        <v>6359.0510000000004</v>
      </c>
      <c r="AJ130" s="8">
        <v>0</v>
      </c>
      <c r="AK130" s="8">
        <v>0</v>
      </c>
      <c r="AL130" s="8">
        <v>27679.857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</row>
    <row r="131" spans="1:56" ht="15.75">
      <c r="A131" s="7" t="s">
        <v>252</v>
      </c>
      <c r="B131" s="7" t="s">
        <v>253</v>
      </c>
      <c r="C131" s="8">
        <v>6</v>
      </c>
      <c r="D131" s="8">
        <v>6</v>
      </c>
      <c r="E131" s="8">
        <v>7893.3770000000004</v>
      </c>
      <c r="F131" s="8">
        <v>1664.5029999999999</v>
      </c>
      <c r="G131" s="8">
        <v>0</v>
      </c>
      <c r="H131" s="8">
        <v>0</v>
      </c>
      <c r="I131" s="8">
        <v>104.37900000000001</v>
      </c>
      <c r="J131" s="8">
        <v>0</v>
      </c>
      <c r="K131" s="8">
        <v>11657.040000000001</v>
      </c>
      <c r="L131" s="8">
        <v>1550.413</v>
      </c>
      <c r="M131" s="8">
        <v>0</v>
      </c>
      <c r="N131" s="8">
        <v>3762.4299999999998</v>
      </c>
      <c r="O131" s="8">
        <v>33511.966</v>
      </c>
      <c r="P131" s="8">
        <v>2146.4839999999999</v>
      </c>
      <c r="Q131" s="8">
        <v>0</v>
      </c>
      <c r="R131" s="8">
        <v>0</v>
      </c>
      <c r="S131" s="8">
        <v>0.754</v>
      </c>
      <c r="T131" s="8">
        <v>0</v>
      </c>
      <c r="U131" s="8">
        <v>0</v>
      </c>
      <c r="V131" s="8">
        <v>511.98200000000003</v>
      </c>
      <c r="W131" s="8">
        <v>0</v>
      </c>
      <c r="X131" s="8">
        <v>0</v>
      </c>
      <c r="Y131" s="8">
        <v>0</v>
      </c>
      <c r="Z131" s="8">
        <v>0</v>
      </c>
      <c r="AA131" s="8">
        <v>151.50200000000001</v>
      </c>
      <c r="AB131" s="8">
        <v>0</v>
      </c>
      <c r="AC131" s="8">
        <v>2924.0100000000002</v>
      </c>
      <c r="AD131" s="8">
        <v>0</v>
      </c>
      <c r="AE131" s="8">
        <v>155.17400000000001</v>
      </c>
      <c r="AF131" s="8">
        <v>0</v>
      </c>
      <c r="AG131" s="8">
        <v>223.453</v>
      </c>
      <c r="AH131" s="8">
        <v>0</v>
      </c>
      <c r="AI131" s="8">
        <v>8412.8719999999994</v>
      </c>
      <c r="AJ131" s="8">
        <v>3273.7289999999998</v>
      </c>
      <c r="AK131" s="8">
        <v>0</v>
      </c>
      <c r="AL131" s="8">
        <v>26550.249</v>
      </c>
      <c r="AM131" s="8">
        <v>5569.7380000000003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1146.826</v>
      </c>
      <c r="AV131" s="8">
        <v>1064.3630000000001</v>
      </c>
      <c r="AW131" s="8">
        <v>0</v>
      </c>
      <c r="AX131" s="8">
        <v>388.92500000000001</v>
      </c>
      <c r="AY131" s="8">
        <v>0</v>
      </c>
      <c r="AZ131" s="8">
        <v>4.7720000000000002</v>
      </c>
      <c r="BA131" s="8">
        <v>0</v>
      </c>
      <c r="BB131" s="8">
        <v>37.892000000000003</v>
      </c>
      <c r="BC131" s="8">
        <v>0</v>
      </c>
      <c r="BD131" s="8">
        <v>0</v>
      </c>
    </row>
    <row r="132" spans="1:56" ht="15.75">
      <c r="A132" s="7" t="s">
        <v>254</v>
      </c>
      <c r="B132" s="7" t="s">
        <v>255</v>
      </c>
      <c r="C132" s="8">
        <v>6</v>
      </c>
      <c r="D132" s="8">
        <v>6</v>
      </c>
      <c r="E132" s="8">
        <v>61911.105000000003</v>
      </c>
      <c r="F132" s="8">
        <v>10700.676</v>
      </c>
      <c r="G132" s="8">
        <v>1930.144</v>
      </c>
      <c r="H132" s="8">
        <v>4725.7610000000004</v>
      </c>
      <c r="I132" s="8">
        <v>257.27300000000002</v>
      </c>
      <c r="J132" s="8">
        <v>1510.847</v>
      </c>
      <c r="K132" s="8">
        <v>120632.829</v>
      </c>
      <c r="L132" s="8">
        <v>7510.4200000000001</v>
      </c>
      <c r="M132" s="8">
        <v>0</v>
      </c>
      <c r="N132" s="8">
        <v>47474.239000000001</v>
      </c>
      <c r="O132" s="8">
        <v>273671.04800000001</v>
      </c>
      <c r="P132" s="8">
        <v>45051.158000000003</v>
      </c>
      <c r="Q132" s="8">
        <v>0</v>
      </c>
      <c r="R132" s="8">
        <v>0</v>
      </c>
      <c r="S132" s="8">
        <v>22.323</v>
      </c>
      <c r="T132" s="8">
        <v>0</v>
      </c>
      <c r="U132" s="8">
        <v>130.93299999999999</v>
      </c>
      <c r="V132" s="8">
        <v>0</v>
      </c>
      <c r="W132" s="8">
        <v>0</v>
      </c>
      <c r="X132" s="8">
        <v>0</v>
      </c>
      <c r="Y132" s="8">
        <v>0</v>
      </c>
      <c r="Z132" s="8">
        <v>22.169</v>
      </c>
      <c r="AA132" s="8">
        <v>76.109999999999999</v>
      </c>
      <c r="AB132" s="8">
        <v>0</v>
      </c>
      <c r="AC132" s="8">
        <v>665.69200000000001</v>
      </c>
      <c r="AD132" s="8">
        <v>0</v>
      </c>
      <c r="AE132" s="8">
        <v>224.202</v>
      </c>
      <c r="AF132" s="8">
        <v>0</v>
      </c>
      <c r="AG132" s="8">
        <v>38.110999999999997</v>
      </c>
      <c r="AH132" s="8">
        <v>0</v>
      </c>
      <c r="AI132" s="8">
        <v>22309.530999999999</v>
      </c>
      <c r="AJ132" s="8">
        <v>38.793999999999997</v>
      </c>
      <c r="AK132" s="8">
        <v>0</v>
      </c>
      <c r="AL132" s="8">
        <v>176430.66200000001</v>
      </c>
      <c r="AM132" s="8">
        <v>21.960000000000001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5815.1509999999998</v>
      </c>
      <c r="AV132" s="8">
        <v>205.155</v>
      </c>
      <c r="AW132" s="8">
        <v>0</v>
      </c>
      <c r="AX132" s="8">
        <v>0</v>
      </c>
      <c r="AY132" s="8">
        <v>0</v>
      </c>
      <c r="AZ132" s="8">
        <v>93.822000000000003</v>
      </c>
      <c r="BA132" s="8">
        <v>0</v>
      </c>
      <c r="BB132" s="8">
        <v>0</v>
      </c>
      <c r="BC132" s="8">
        <v>0</v>
      </c>
      <c r="BD132" s="8">
        <v>0</v>
      </c>
    </row>
    <row r="133" spans="1:56" ht="15.75">
      <c r="A133" s="7" t="s">
        <v>256</v>
      </c>
      <c r="B133" s="7" t="s">
        <v>257</v>
      </c>
      <c r="C133" s="8">
        <v>6</v>
      </c>
      <c r="D133" s="8">
        <v>6</v>
      </c>
      <c r="E133" s="8">
        <v>41.582999999999998</v>
      </c>
      <c r="F133" s="8">
        <v>27.952999999999999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3151.0990000000002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1422.693</v>
      </c>
      <c r="AM133" s="8">
        <v>0</v>
      </c>
      <c r="AN133" s="8">
        <v>0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8">
        <v>0</v>
      </c>
      <c r="AX133" s="8">
        <v>0</v>
      </c>
      <c r="AY133" s="8">
        <v>0</v>
      </c>
      <c r="AZ133" s="8">
        <v>0</v>
      </c>
      <c r="BA133" s="8">
        <v>0</v>
      </c>
      <c r="BB133" s="8">
        <v>0</v>
      </c>
      <c r="BC133" s="8">
        <v>0</v>
      </c>
      <c r="BD133" s="8">
        <v>0</v>
      </c>
    </row>
    <row r="134" spans="1:56" ht="15.75">
      <c r="A134" s="7" t="s">
        <v>258</v>
      </c>
      <c r="B134" s="7" t="s">
        <v>259</v>
      </c>
      <c r="C134" s="8">
        <v>6</v>
      </c>
      <c r="D134" s="8">
        <v>6</v>
      </c>
      <c r="E134" s="8">
        <v>24514.041000000001</v>
      </c>
      <c r="F134" s="8">
        <v>2497.0599999999999</v>
      </c>
      <c r="G134" s="8">
        <v>0</v>
      </c>
      <c r="H134" s="8">
        <v>0</v>
      </c>
      <c r="I134" s="8">
        <v>1.0289999999999999</v>
      </c>
      <c r="J134" s="8">
        <v>0</v>
      </c>
      <c r="K134" s="8">
        <v>32738.735000000001</v>
      </c>
      <c r="L134" s="8">
        <v>3085.3069999999998</v>
      </c>
      <c r="M134" s="8">
        <v>0</v>
      </c>
      <c r="N134" s="8">
        <v>27226.670999999998</v>
      </c>
      <c r="O134" s="8">
        <v>97599.966</v>
      </c>
      <c r="P134" s="8">
        <v>30557.580999999998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14481.241</v>
      </c>
      <c r="AJ134" s="8">
        <v>174.101</v>
      </c>
      <c r="AK134" s="8">
        <v>0</v>
      </c>
      <c r="AL134" s="8">
        <v>77949.718999999997</v>
      </c>
      <c r="AM134" s="8">
        <v>118.015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8">
        <v>0</v>
      </c>
      <c r="AX134" s="8">
        <v>0</v>
      </c>
      <c r="AY134" s="8">
        <v>0</v>
      </c>
      <c r="AZ134" s="8">
        <v>0</v>
      </c>
      <c r="BA134" s="8">
        <v>0</v>
      </c>
      <c r="BB134" s="8">
        <v>902.02599999999995</v>
      </c>
      <c r="BC134" s="8">
        <v>0</v>
      </c>
      <c r="BD134" s="8">
        <v>0</v>
      </c>
    </row>
    <row r="135" spans="1:56" ht="15.75">
      <c r="A135" s="7" t="s">
        <v>260</v>
      </c>
      <c r="B135" s="7" t="s">
        <v>261</v>
      </c>
      <c r="C135" s="8">
        <v>6</v>
      </c>
      <c r="D135" s="8">
        <v>6</v>
      </c>
      <c r="E135" s="8">
        <v>12118.32</v>
      </c>
      <c r="F135" s="8">
        <v>573.32100000000003</v>
      </c>
      <c r="G135" s="8">
        <v>855.74199999999996</v>
      </c>
      <c r="H135" s="8">
        <v>0</v>
      </c>
      <c r="I135" s="8">
        <v>59.863</v>
      </c>
      <c r="J135" s="8">
        <v>511.96699999999998</v>
      </c>
      <c r="K135" s="8">
        <v>12558.323</v>
      </c>
      <c r="L135" s="8">
        <v>603.05600000000004</v>
      </c>
      <c r="M135" s="8">
        <v>0</v>
      </c>
      <c r="N135" s="8">
        <v>4426.067</v>
      </c>
      <c r="O135" s="8">
        <v>22400.345000000001</v>
      </c>
      <c r="P135" s="8">
        <v>5416.415</v>
      </c>
      <c r="Q135" s="8">
        <v>0</v>
      </c>
      <c r="R135" s="8">
        <v>0</v>
      </c>
      <c r="S135" s="8">
        <v>2.2149999999999999</v>
      </c>
      <c r="T135" s="8">
        <v>0</v>
      </c>
      <c r="U135" s="8">
        <v>0.0040000000000000001</v>
      </c>
      <c r="V135" s="8">
        <v>147.20599999999999</v>
      </c>
      <c r="W135" s="8">
        <v>0</v>
      </c>
      <c r="X135" s="8">
        <v>0</v>
      </c>
      <c r="Y135" s="8">
        <v>0</v>
      </c>
      <c r="Z135" s="8">
        <v>37.857999999999997</v>
      </c>
      <c r="AA135" s="8">
        <v>138.91800000000001</v>
      </c>
      <c r="AB135" s="8">
        <v>0</v>
      </c>
      <c r="AC135" s="8">
        <v>597.505</v>
      </c>
      <c r="AD135" s="8">
        <v>0</v>
      </c>
      <c r="AE135" s="8">
        <v>385.57400000000001</v>
      </c>
      <c r="AF135" s="8">
        <v>102.45999999999999</v>
      </c>
      <c r="AG135" s="8">
        <v>89.334999999999994</v>
      </c>
      <c r="AH135" s="8">
        <v>0</v>
      </c>
      <c r="AI135" s="8">
        <v>3773.9409999999998</v>
      </c>
      <c r="AJ135" s="8">
        <v>307.48500000000001</v>
      </c>
      <c r="AK135" s="8">
        <v>0</v>
      </c>
      <c r="AL135" s="8">
        <v>21129.510999999999</v>
      </c>
      <c r="AM135" s="8">
        <v>336.30099999999999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3862.4229999999998</v>
      </c>
      <c r="AV135" s="8">
        <v>564.35799999999995</v>
      </c>
      <c r="AW135" s="8">
        <v>0</v>
      </c>
      <c r="AX135" s="8">
        <v>125.57299999999999</v>
      </c>
      <c r="AY135" s="8">
        <v>0</v>
      </c>
      <c r="AZ135" s="8">
        <v>1.528</v>
      </c>
      <c r="BA135" s="8">
        <v>0</v>
      </c>
      <c r="BB135" s="8">
        <v>45.268000000000001</v>
      </c>
      <c r="BC135" s="8">
        <v>0</v>
      </c>
      <c r="BD135" s="8">
        <v>0</v>
      </c>
    </row>
    <row r="136" spans="1:56" ht="15.75">
      <c r="A136" s="7" t="s">
        <v>262</v>
      </c>
      <c r="B136" s="7" t="s">
        <v>263</v>
      </c>
      <c r="C136" s="8">
        <v>6</v>
      </c>
      <c r="D136" s="8">
        <v>6</v>
      </c>
      <c r="E136" s="8">
        <v>287852.80200000003</v>
      </c>
      <c r="F136" s="8">
        <v>11543.906999999999</v>
      </c>
      <c r="G136" s="8">
        <v>14545.933000000001</v>
      </c>
      <c r="H136" s="8">
        <v>1710.165</v>
      </c>
      <c r="I136" s="8">
        <v>3228.46</v>
      </c>
      <c r="J136" s="8">
        <v>8313.0750000000007</v>
      </c>
      <c r="K136" s="8">
        <v>382758.09700000001</v>
      </c>
      <c r="L136" s="8">
        <v>32239.346000000001</v>
      </c>
      <c r="M136" s="8">
        <v>0</v>
      </c>
      <c r="N136" s="8">
        <v>147627.26000000001</v>
      </c>
      <c r="O136" s="8">
        <v>551247.32400000002</v>
      </c>
      <c r="P136" s="8">
        <v>163618.761</v>
      </c>
      <c r="Q136" s="8">
        <v>0</v>
      </c>
      <c r="R136" s="8">
        <v>0</v>
      </c>
      <c r="S136" s="8">
        <v>456.33199999999999</v>
      </c>
      <c r="T136" s="8">
        <v>0</v>
      </c>
      <c r="U136" s="8">
        <v>6.0430000000000001</v>
      </c>
      <c r="V136" s="8">
        <v>0</v>
      </c>
      <c r="W136" s="8">
        <v>0</v>
      </c>
      <c r="X136" s="8">
        <v>0</v>
      </c>
      <c r="Y136" s="8">
        <v>0</v>
      </c>
      <c r="Z136" s="8">
        <v>325.67099999999999</v>
      </c>
      <c r="AA136" s="8">
        <v>1119.528</v>
      </c>
      <c r="AB136" s="8">
        <v>0</v>
      </c>
      <c r="AC136" s="8">
        <v>8277.1720000000005</v>
      </c>
      <c r="AD136" s="8">
        <v>0</v>
      </c>
      <c r="AE136" s="8">
        <v>4959.1139999999996</v>
      </c>
      <c r="AF136" s="8">
        <v>0</v>
      </c>
      <c r="AG136" s="8">
        <v>564.99199999999996</v>
      </c>
      <c r="AH136" s="8">
        <v>0</v>
      </c>
      <c r="AI136" s="8">
        <v>107661.45</v>
      </c>
      <c r="AJ136" s="8">
        <v>19.687000000000001</v>
      </c>
      <c r="AK136" s="8">
        <v>0</v>
      </c>
      <c r="AL136" s="8">
        <v>534683.86600000004</v>
      </c>
      <c r="AM136" s="8">
        <v>11.916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6319.4970000000003</v>
      </c>
      <c r="AV136" s="8">
        <v>0</v>
      </c>
      <c r="AW136" s="8">
        <v>0</v>
      </c>
      <c r="AX136" s="8">
        <v>0</v>
      </c>
      <c r="AY136" s="8">
        <v>0</v>
      </c>
      <c r="AZ136" s="8">
        <v>0</v>
      </c>
      <c r="BA136" s="8">
        <v>0</v>
      </c>
      <c r="BB136" s="8">
        <v>252.09399999999999</v>
      </c>
      <c r="BC136" s="8">
        <v>0</v>
      </c>
      <c r="BD136" s="8">
        <v>0</v>
      </c>
    </row>
    <row r="137" spans="1:56" ht="15.75">
      <c r="A137" s="7" t="s">
        <v>264</v>
      </c>
      <c r="B137" s="7" t="s">
        <v>265</v>
      </c>
      <c r="C137" s="8">
        <v>4</v>
      </c>
      <c r="D137" s="8">
        <v>4</v>
      </c>
      <c r="E137" s="8">
        <v>1981.9649999999999</v>
      </c>
      <c r="F137" s="8">
        <v>539.78999999999996</v>
      </c>
      <c r="G137" s="8">
        <v>0</v>
      </c>
      <c r="H137" s="8">
        <v>17.754999999999999</v>
      </c>
      <c r="I137" s="8">
        <v>33.850000000000001</v>
      </c>
      <c r="J137" s="8">
        <v>0</v>
      </c>
      <c r="K137" s="8">
        <v>3780.3220000000001</v>
      </c>
      <c r="L137" s="8">
        <v>231.83799999999999</v>
      </c>
      <c r="M137" s="8">
        <v>0</v>
      </c>
      <c r="N137" s="8">
        <v>564.01400000000001</v>
      </c>
      <c r="O137" s="8">
        <v>7210.6030000000001</v>
      </c>
      <c r="P137" s="8">
        <v>532.98199999999997</v>
      </c>
      <c r="Q137" s="8">
        <v>0</v>
      </c>
      <c r="R137" s="8">
        <v>0</v>
      </c>
      <c r="S137" s="8">
        <v>0.245</v>
      </c>
      <c r="T137" s="8">
        <v>0</v>
      </c>
      <c r="U137" s="8">
        <v>0</v>
      </c>
      <c r="V137" s="8">
        <v>166.03299999999999</v>
      </c>
      <c r="W137" s="8">
        <v>0</v>
      </c>
      <c r="X137" s="8">
        <v>0</v>
      </c>
      <c r="Y137" s="8">
        <v>0</v>
      </c>
      <c r="Z137" s="8">
        <v>0</v>
      </c>
      <c r="AA137" s="8">
        <v>49.131</v>
      </c>
      <c r="AB137" s="8">
        <v>0</v>
      </c>
      <c r="AC137" s="8">
        <v>948.24199999999996</v>
      </c>
      <c r="AD137" s="8">
        <v>0</v>
      </c>
      <c r="AE137" s="8">
        <v>0</v>
      </c>
      <c r="AF137" s="8">
        <v>0</v>
      </c>
      <c r="AG137" s="8">
        <v>72.465000000000003</v>
      </c>
      <c r="AH137" s="8">
        <v>0</v>
      </c>
      <c r="AI137" s="8">
        <v>2474.0259999999998</v>
      </c>
      <c r="AJ137" s="8">
        <v>1061.655</v>
      </c>
      <c r="AK137" s="8">
        <v>0</v>
      </c>
      <c r="AL137" s="8">
        <v>7209.2600000000002</v>
      </c>
      <c r="AM137" s="8">
        <v>1806.239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200.06299999999999</v>
      </c>
      <c r="AV137" s="8">
        <v>495.56900000000002</v>
      </c>
      <c r="AW137" s="8">
        <v>0</v>
      </c>
      <c r="AX137" s="8">
        <v>126.127</v>
      </c>
      <c r="AY137" s="8">
        <v>0</v>
      </c>
      <c r="AZ137" s="8">
        <v>1.548</v>
      </c>
      <c r="BA137" s="8">
        <v>0</v>
      </c>
      <c r="BB137" s="8">
        <v>12.288</v>
      </c>
      <c r="BC137" s="8">
        <v>0</v>
      </c>
      <c r="BD137" s="8">
        <v>0</v>
      </c>
    </row>
    <row r="138" spans="1:56" ht="15.75">
      <c r="A138" s="7" t="s">
        <v>266</v>
      </c>
      <c r="B138" s="7" t="s">
        <v>267</v>
      </c>
      <c r="C138" s="8">
        <v>6</v>
      </c>
      <c r="D138" s="8">
        <v>6</v>
      </c>
      <c r="E138" s="8">
        <v>2480.9560000000001</v>
      </c>
      <c r="F138" s="8">
        <v>496.61599999999999</v>
      </c>
      <c r="G138" s="8">
        <v>0</v>
      </c>
      <c r="H138" s="8">
        <v>0</v>
      </c>
      <c r="I138" s="8">
        <v>25.768999999999998</v>
      </c>
      <c r="J138" s="8">
        <v>0</v>
      </c>
      <c r="K138" s="8">
        <v>5200.259</v>
      </c>
      <c r="L138" s="8">
        <v>176.493</v>
      </c>
      <c r="M138" s="8">
        <v>0</v>
      </c>
      <c r="N138" s="8">
        <v>1164.317</v>
      </c>
      <c r="O138" s="8">
        <v>11266.784</v>
      </c>
      <c r="P138" s="8">
        <v>1397.0160000000001</v>
      </c>
      <c r="Q138" s="8">
        <v>0</v>
      </c>
      <c r="R138" s="8">
        <v>0</v>
      </c>
      <c r="S138" s="8">
        <v>0.186</v>
      </c>
      <c r="T138" s="8">
        <v>0</v>
      </c>
      <c r="U138" s="8">
        <v>0</v>
      </c>
      <c r="V138" s="8">
        <v>126.398</v>
      </c>
      <c r="W138" s="8">
        <v>0</v>
      </c>
      <c r="X138" s="8">
        <v>0</v>
      </c>
      <c r="Y138" s="8">
        <v>0</v>
      </c>
      <c r="Z138" s="8">
        <v>0</v>
      </c>
      <c r="AA138" s="8">
        <v>37.402999999999999</v>
      </c>
      <c r="AB138" s="8">
        <v>0</v>
      </c>
      <c r="AC138" s="8">
        <v>789.18899999999996</v>
      </c>
      <c r="AD138" s="8">
        <v>0</v>
      </c>
      <c r="AE138" s="8">
        <v>0</v>
      </c>
      <c r="AF138" s="8">
        <v>39.936</v>
      </c>
      <c r="AG138" s="8">
        <v>71.724000000000004</v>
      </c>
      <c r="AH138" s="8">
        <v>0</v>
      </c>
      <c r="AI138" s="8">
        <v>2325.6289999999999</v>
      </c>
      <c r="AJ138" s="8">
        <v>976.54999999999995</v>
      </c>
      <c r="AK138" s="8">
        <v>0</v>
      </c>
      <c r="AL138" s="8">
        <v>8844.6810000000005</v>
      </c>
      <c r="AM138" s="8">
        <v>1566.6590000000001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8">
        <v>140.023</v>
      </c>
      <c r="AY138" s="8">
        <v>0</v>
      </c>
      <c r="AZ138" s="8">
        <v>1.1779999999999999</v>
      </c>
      <c r="BA138" s="8">
        <v>0</v>
      </c>
      <c r="BB138" s="8">
        <v>9.3539999999999992</v>
      </c>
      <c r="BC138" s="8">
        <v>0</v>
      </c>
      <c r="BD138" s="8">
        <v>0</v>
      </c>
    </row>
    <row r="139" spans="1:56" ht="15.75">
      <c r="A139" s="7" t="s">
        <v>268</v>
      </c>
      <c r="B139" s="7" t="s">
        <v>269</v>
      </c>
      <c r="C139" s="8">
        <v>4</v>
      </c>
      <c r="D139" s="8">
        <v>4</v>
      </c>
      <c r="E139" s="8">
        <v>295.44400000000002</v>
      </c>
      <c r="F139" s="8">
        <v>73.025999999999996</v>
      </c>
      <c r="G139" s="8">
        <v>26.303000000000001</v>
      </c>
      <c r="H139" s="8">
        <v>0</v>
      </c>
      <c r="I139" s="8">
        <v>8.4619999999999997</v>
      </c>
      <c r="J139" s="8">
        <v>14.579000000000001</v>
      </c>
      <c r="K139" s="8">
        <v>499.72500000000002</v>
      </c>
      <c r="L139" s="8">
        <v>35.652999999999999</v>
      </c>
      <c r="M139" s="8">
        <v>0</v>
      </c>
      <c r="N139" s="8">
        <v>107.867</v>
      </c>
      <c r="O139" s="8">
        <v>878.99900000000002</v>
      </c>
      <c r="P139" s="8">
        <v>115.664</v>
      </c>
      <c r="Q139" s="8">
        <v>0</v>
      </c>
      <c r="R139" s="8">
        <v>0</v>
      </c>
      <c r="S139" s="8">
        <v>0.82699999999999996</v>
      </c>
      <c r="T139" s="8">
        <v>0</v>
      </c>
      <c r="U139" s="8">
        <v>0.012</v>
      </c>
      <c r="V139" s="8">
        <v>16.899999999999999</v>
      </c>
      <c r="W139" s="8">
        <v>0</v>
      </c>
      <c r="X139" s="8">
        <v>0</v>
      </c>
      <c r="Y139" s="8">
        <v>0</v>
      </c>
      <c r="Z139" s="8">
        <v>0.81200000000000006</v>
      </c>
      <c r="AA139" s="8">
        <v>8.5299999999999994</v>
      </c>
      <c r="AB139" s="8">
        <v>0</v>
      </c>
      <c r="AC139" s="8">
        <v>127.74</v>
      </c>
      <c r="AD139" s="8">
        <v>0</v>
      </c>
      <c r="AE139" s="8">
        <v>8.2100000000000009</v>
      </c>
      <c r="AF139" s="8">
        <v>0</v>
      </c>
      <c r="AG139" s="8">
        <v>9.5350000000000001</v>
      </c>
      <c r="AH139" s="8">
        <v>0</v>
      </c>
      <c r="AI139" s="8">
        <v>336.11700000000002</v>
      </c>
      <c r="AJ139" s="8">
        <v>118.215</v>
      </c>
      <c r="AK139" s="8">
        <v>0</v>
      </c>
      <c r="AL139" s="8">
        <v>937.90599999999995</v>
      </c>
      <c r="AM139" s="8">
        <v>200.46199999999999</v>
      </c>
      <c r="AN139" s="8">
        <v>0.017000000000000001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15.282</v>
      </c>
      <c r="AY139" s="8">
        <v>0</v>
      </c>
      <c r="AZ139" s="8">
        <v>0.17699999999999999</v>
      </c>
      <c r="BA139" s="8">
        <v>0</v>
      </c>
      <c r="BB139" s="8">
        <v>1.46</v>
      </c>
      <c r="BC139" s="8">
        <v>0</v>
      </c>
      <c r="BD139" s="8">
        <v>0</v>
      </c>
    </row>
    <row r="140" spans="1:56" ht="15.75">
      <c r="A140" s="7" t="s">
        <v>270</v>
      </c>
      <c r="B140" s="7" t="s">
        <v>271</v>
      </c>
      <c r="C140" s="8">
        <v>6</v>
      </c>
      <c r="D140" s="8">
        <v>6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</row>
    <row r="141" spans="1:56" ht="15.75">
      <c r="A141" s="7" t="s">
        <v>272</v>
      </c>
      <c r="B141" s="7" t="s">
        <v>273</v>
      </c>
      <c r="C141" s="8">
        <v>4</v>
      </c>
      <c r="D141" s="8">
        <v>4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</row>
    <row r="142" spans="1:56" ht="15.75">
      <c r="A142" s="7" t="s">
        <v>274</v>
      </c>
      <c r="B142" s="7" t="s">
        <v>275</v>
      </c>
      <c r="C142" s="8">
        <v>6</v>
      </c>
      <c r="D142" s="8">
        <v>6</v>
      </c>
      <c r="E142" s="8">
        <v>2070.069</v>
      </c>
      <c r="F142" s="8">
        <v>104.40000000000001</v>
      </c>
      <c r="G142" s="8">
        <v>0</v>
      </c>
      <c r="H142" s="8">
        <v>0</v>
      </c>
      <c r="I142" s="8">
        <v>6.2430000000000003</v>
      </c>
      <c r="J142" s="8">
        <v>0</v>
      </c>
      <c r="K142" s="8">
        <v>4251.076</v>
      </c>
      <c r="L142" s="8">
        <v>39.381</v>
      </c>
      <c r="M142" s="8">
        <v>0</v>
      </c>
      <c r="N142" s="8">
        <v>1159.7439999999999</v>
      </c>
      <c r="O142" s="8">
        <v>9016.0159999999996</v>
      </c>
      <c r="P142" s="8">
        <v>450.27699999999999</v>
      </c>
      <c r="Q142" s="8">
        <v>0</v>
      </c>
      <c r="R142" s="8">
        <v>0</v>
      </c>
      <c r="S142" s="8">
        <v>0.087999999999999995</v>
      </c>
      <c r="T142" s="8">
        <v>0</v>
      </c>
      <c r="U142" s="8">
        <v>0</v>
      </c>
      <c r="V142" s="8">
        <v>33.506</v>
      </c>
      <c r="W142" s="8">
        <v>0</v>
      </c>
      <c r="X142" s="8">
        <v>0</v>
      </c>
      <c r="Y142" s="8">
        <v>0</v>
      </c>
      <c r="Z142" s="8">
        <v>0</v>
      </c>
      <c r="AA142" s="8">
        <v>8.0129999999999999</v>
      </c>
      <c r="AB142" s="8">
        <v>0</v>
      </c>
      <c r="AC142" s="8">
        <v>3631.857</v>
      </c>
      <c r="AD142" s="8">
        <v>0</v>
      </c>
      <c r="AE142" s="8">
        <v>0</v>
      </c>
      <c r="AF142" s="8">
        <v>0</v>
      </c>
      <c r="AG142" s="8">
        <v>12.667999999999999</v>
      </c>
      <c r="AH142" s="8">
        <v>0</v>
      </c>
      <c r="AI142" s="8">
        <v>7355.9470000000001</v>
      </c>
      <c r="AJ142" s="8">
        <v>188.25399999999999</v>
      </c>
      <c r="AK142" s="8">
        <v>0</v>
      </c>
      <c r="AL142" s="8">
        <v>12402.867</v>
      </c>
      <c r="AM142" s="8">
        <v>321.97899999999998</v>
      </c>
      <c r="AN142" s="8">
        <v>-0.042000000000000003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19.196000000000002</v>
      </c>
      <c r="AY142" s="8">
        <v>0</v>
      </c>
      <c r="AZ142" s="8">
        <v>0.26100000000000001</v>
      </c>
      <c r="BA142" s="8">
        <v>0</v>
      </c>
      <c r="BB142" s="8">
        <v>1.9450000000000001</v>
      </c>
      <c r="BC142" s="8">
        <v>0</v>
      </c>
      <c r="BD142" s="8">
        <v>0</v>
      </c>
    </row>
    <row r="143" spans="1:56" ht="15.75">
      <c r="A143" s="7" t="s">
        <v>276</v>
      </c>
      <c r="B143" s="7" t="s">
        <v>277</v>
      </c>
      <c r="C143" s="8">
        <v>6</v>
      </c>
      <c r="D143" s="8">
        <v>6</v>
      </c>
      <c r="E143" s="8">
        <v>2114.2939999999999</v>
      </c>
      <c r="F143" s="8">
        <v>334.63900000000001</v>
      </c>
      <c r="G143" s="8">
        <v>2834.7260000000001</v>
      </c>
      <c r="H143" s="8">
        <v>0</v>
      </c>
      <c r="I143" s="8">
        <v>107.673</v>
      </c>
      <c r="J143" s="8">
        <v>1996.9849999999999</v>
      </c>
      <c r="K143" s="8">
        <v>-6682.2529999999997</v>
      </c>
      <c r="L143" s="8">
        <v>1813.374</v>
      </c>
      <c r="M143" s="8">
        <v>0</v>
      </c>
      <c r="N143" s="8">
        <v>3581.4850000000001</v>
      </c>
      <c r="O143" s="8">
        <v>-3096.5720000000001</v>
      </c>
      <c r="P143" s="8">
        <v>3341.759</v>
      </c>
      <c r="Q143" s="8">
        <v>0</v>
      </c>
      <c r="R143" s="8">
        <v>-3.3849999999999998</v>
      </c>
      <c r="S143" s="8">
        <v>-13.635</v>
      </c>
      <c r="T143" s="8">
        <v>20.574999999999999</v>
      </c>
      <c r="U143" s="8">
        <v>40.122</v>
      </c>
      <c r="V143" s="8">
        <v>334.47899999999998</v>
      </c>
      <c r="W143" s="8">
        <v>0</v>
      </c>
      <c r="X143" s="8">
        <v>-35.698</v>
      </c>
      <c r="Y143" s="8">
        <v>0</v>
      </c>
      <c r="Z143" s="8">
        <v>108.115</v>
      </c>
      <c r="AA143" s="8">
        <v>511.52499999999998</v>
      </c>
      <c r="AB143" s="8">
        <v>38.195</v>
      </c>
      <c r="AC143" s="8">
        <v>479.243</v>
      </c>
      <c r="AD143" s="8">
        <v>70.251999999999995</v>
      </c>
      <c r="AE143" s="8">
        <v>1286.309</v>
      </c>
      <c r="AF143" s="8">
        <v>-75.203999999999994</v>
      </c>
      <c r="AG143" s="8">
        <v>86.924000000000007</v>
      </c>
      <c r="AH143" s="8">
        <v>54.505000000000003</v>
      </c>
      <c r="AI143" s="8">
        <v>-1065.499</v>
      </c>
      <c r="AJ143" s="8">
        <v>-634.58100000000002</v>
      </c>
      <c r="AK143" s="8">
        <v>222.68899999999999</v>
      </c>
      <c r="AL143" s="8">
        <v>-12134.337</v>
      </c>
      <c r="AM143" s="8">
        <v>-865.83500000000004</v>
      </c>
      <c r="AN143" s="8">
        <v>414.16500000000002</v>
      </c>
      <c r="AO143" s="8">
        <v>19604.003000000001</v>
      </c>
      <c r="AP143" s="8">
        <v>507.80000000000001</v>
      </c>
      <c r="AQ143" s="8">
        <v>334.868</v>
      </c>
      <c r="AR143" s="8">
        <v>16923.355</v>
      </c>
      <c r="AS143" s="8">
        <v>0</v>
      </c>
      <c r="AT143" s="8">
        <v>5897.2659999999996</v>
      </c>
      <c r="AU143" s="8">
        <v>0</v>
      </c>
      <c r="AV143" s="8">
        <v>0</v>
      </c>
      <c r="AW143" s="8">
        <v>0</v>
      </c>
      <c r="AX143" s="8">
        <v>-133.67599999999999</v>
      </c>
      <c r="AY143" s="8">
        <v>0</v>
      </c>
      <c r="AZ143" s="8">
        <v>8.7889999999999997</v>
      </c>
      <c r="BA143" s="8">
        <v>0</v>
      </c>
      <c r="BB143" s="8">
        <v>216.60300000000001</v>
      </c>
      <c r="BC143" s="8">
        <v>0</v>
      </c>
      <c r="BD143" s="8">
        <v>0</v>
      </c>
    </row>
    <row r="144" spans="1:56" ht="15.75">
      <c r="A144" s="7" t="s">
        <v>278</v>
      </c>
      <c r="B144" s="7" t="s">
        <v>279</v>
      </c>
      <c r="C144" s="8">
        <v>6</v>
      </c>
      <c r="D144" s="8">
        <v>6</v>
      </c>
      <c r="E144" s="8">
        <v>6040.0559999999996</v>
      </c>
      <c r="F144" s="8">
        <v>1118.0699999999999</v>
      </c>
      <c r="G144" s="8">
        <v>1612.095</v>
      </c>
      <c r="H144" s="8">
        <v>0</v>
      </c>
      <c r="I144" s="8">
        <v>242.125</v>
      </c>
      <c r="J144" s="8">
        <v>1283.3969999999999</v>
      </c>
      <c r="K144" s="8">
        <v>7798.2619999999997</v>
      </c>
      <c r="L144" s="8">
        <v>1291.7760000000001</v>
      </c>
      <c r="M144" s="8">
        <v>0</v>
      </c>
      <c r="N144" s="8">
        <v>3961.0569999999998</v>
      </c>
      <c r="O144" s="8">
        <v>10068.016</v>
      </c>
      <c r="P144" s="8">
        <v>3475.692</v>
      </c>
      <c r="Q144" s="8">
        <v>0</v>
      </c>
      <c r="R144" s="8">
        <v>0</v>
      </c>
      <c r="S144" s="8">
        <v>15.340999999999999</v>
      </c>
      <c r="T144" s="8">
        <v>0</v>
      </c>
      <c r="U144" s="8">
        <v>0.435</v>
      </c>
      <c r="V144" s="8">
        <v>365.39100000000002</v>
      </c>
      <c r="W144" s="8">
        <v>0</v>
      </c>
      <c r="X144" s="8">
        <v>0</v>
      </c>
      <c r="Y144" s="8">
        <v>0</v>
      </c>
      <c r="Z144" s="8">
        <v>107.744</v>
      </c>
      <c r="AA144" s="8">
        <v>379.20499999999998</v>
      </c>
      <c r="AB144" s="8">
        <v>0</v>
      </c>
      <c r="AC144" s="8">
        <v>2063.4920000000002</v>
      </c>
      <c r="AD144" s="8">
        <v>0</v>
      </c>
      <c r="AE144" s="8">
        <v>1100.1410000000001</v>
      </c>
      <c r="AF144" s="8">
        <v>0</v>
      </c>
      <c r="AG144" s="8">
        <v>120.217</v>
      </c>
      <c r="AH144" s="8">
        <v>-9.4529999999999994</v>
      </c>
      <c r="AI144" s="8">
        <v>4118.491</v>
      </c>
      <c r="AJ144" s="8">
        <v>352.286</v>
      </c>
      <c r="AK144" s="8">
        <v>-29.428000000000001</v>
      </c>
      <c r="AL144" s="8">
        <v>14423.706</v>
      </c>
      <c r="AM144" s="8">
        <v>614.14499999999998</v>
      </c>
      <c r="AN144" s="8">
        <v>0.086999999999999994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39.164000000000001</v>
      </c>
      <c r="AY144" s="8">
        <v>0</v>
      </c>
      <c r="AZ144" s="8">
        <v>-2.5409999999999999</v>
      </c>
      <c r="BA144" s="8">
        <v>0</v>
      </c>
      <c r="BB144" s="8">
        <v>1.7470000000000001</v>
      </c>
      <c r="BC144" s="8">
        <v>0</v>
      </c>
      <c r="BD144" s="8">
        <v>0</v>
      </c>
    </row>
    <row r="145" spans="1:56" ht="15.75">
      <c r="A145" s="7" t="s">
        <v>280</v>
      </c>
      <c r="B145" s="7" t="s">
        <v>281</v>
      </c>
      <c r="C145" s="8">
        <v>6</v>
      </c>
      <c r="D145" s="8">
        <v>6</v>
      </c>
      <c r="E145" s="8">
        <v>-8000.2280000000001</v>
      </c>
      <c r="F145" s="8">
        <v>-1399.636</v>
      </c>
      <c r="G145" s="8">
        <v>-3747.0520000000001</v>
      </c>
      <c r="H145" s="8">
        <v>0</v>
      </c>
      <c r="I145" s="8">
        <v>-261.83100000000002</v>
      </c>
      <c r="J145" s="8">
        <v>-2241.4760000000001</v>
      </c>
      <c r="K145" s="8">
        <v>-3508.2040000000002</v>
      </c>
      <c r="L145" s="8">
        <v>-2648.5970000000002</v>
      </c>
      <c r="M145" s="8">
        <v>0</v>
      </c>
      <c r="N145" s="8">
        <v>-6679.5680000000002</v>
      </c>
      <c r="O145" s="8">
        <v>-7831.7420000000002</v>
      </c>
      <c r="P145" s="8">
        <v>-6224.8999999999996</v>
      </c>
      <c r="Q145" s="8">
        <v>0</v>
      </c>
      <c r="R145" s="8">
        <v>0</v>
      </c>
      <c r="S145" s="8">
        <v>-9.7260000000000009</v>
      </c>
      <c r="T145" s="8">
        <v>0</v>
      </c>
      <c r="U145" s="8">
        <v>0</v>
      </c>
      <c r="V145" s="8">
        <v>-647.02700000000004</v>
      </c>
      <c r="W145" s="8">
        <v>0</v>
      </c>
      <c r="X145" s="8">
        <v>0</v>
      </c>
      <c r="Y145" s="8">
        <v>0</v>
      </c>
      <c r="Z145" s="8">
        <v>-165.74700000000001</v>
      </c>
      <c r="AA145" s="8">
        <v>-609.50300000000004</v>
      </c>
      <c r="AB145" s="8">
        <v>0</v>
      </c>
      <c r="AC145" s="8">
        <v>-1801.905</v>
      </c>
      <c r="AD145" s="8">
        <v>0</v>
      </c>
      <c r="AE145" s="8">
        <v>-1689.4970000000001</v>
      </c>
      <c r="AF145" s="8">
        <v>0</v>
      </c>
      <c r="AG145" s="8">
        <v>-199.17699999999999</v>
      </c>
      <c r="AH145" s="8">
        <v>0.26700000000000002</v>
      </c>
      <c r="AI145" s="8">
        <v>-3819.8200000000002</v>
      </c>
      <c r="AJ145" s="8">
        <v>0</v>
      </c>
      <c r="AK145" s="8">
        <v>0.73599999999999999</v>
      </c>
      <c r="AL145" s="8">
        <v>-9004.3359999999993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  <c r="AZ145" s="8">
        <v>-6.6559999999999997</v>
      </c>
      <c r="BA145" s="8">
        <v>0</v>
      </c>
      <c r="BB145" s="8">
        <v>-197.65100000000001</v>
      </c>
      <c r="BC145" s="8">
        <v>0</v>
      </c>
      <c r="BD145" s="8">
        <v>0</v>
      </c>
    </row>
    <row r="146" spans="1:56" ht="15.75">
      <c r="A146" s="7" t="s">
        <v>282</v>
      </c>
      <c r="B146" s="7" t="s">
        <v>283</v>
      </c>
      <c r="C146" s="8">
        <v>6</v>
      </c>
      <c r="D146" s="8">
        <v>6</v>
      </c>
      <c r="E146" s="8">
        <v>-1050.9190000000001</v>
      </c>
      <c r="F146" s="8">
        <v>-224.27000000000001</v>
      </c>
      <c r="G146" s="8">
        <v>-374.59899999999999</v>
      </c>
      <c r="H146" s="8">
        <v>0</v>
      </c>
      <c r="I146" s="8">
        <v>-53.886000000000003</v>
      </c>
      <c r="J146" s="8">
        <v>-247.01900000000001</v>
      </c>
      <c r="K146" s="8">
        <v>-1441.944</v>
      </c>
      <c r="L146" s="8">
        <v>-298.42599999999999</v>
      </c>
      <c r="M146" s="8">
        <v>0</v>
      </c>
      <c r="N146" s="8">
        <v>-748.73000000000002</v>
      </c>
      <c r="O146" s="8">
        <v>-1287.319</v>
      </c>
      <c r="P146" s="8">
        <v>-938.15200000000004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-79.231999999999999</v>
      </c>
      <c r="W146" s="8">
        <v>0</v>
      </c>
      <c r="X146" s="8">
        <v>0</v>
      </c>
      <c r="Y146" s="8">
        <v>0</v>
      </c>
      <c r="Z146" s="8">
        <v>-19.847000000000001</v>
      </c>
      <c r="AA146" s="8">
        <v>-69.748000000000005</v>
      </c>
      <c r="AB146" s="8">
        <v>0</v>
      </c>
      <c r="AC146" s="8">
        <v>-228.34399999999999</v>
      </c>
      <c r="AD146" s="8">
        <v>0</v>
      </c>
      <c r="AE146" s="8">
        <v>-200.232</v>
      </c>
      <c r="AF146" s="8">
        <v>0</v>
      </c>
      <c r="AG146" s="8">
        <v>-27.292000000000002</v>
      </c>
      <c r="AH146" s="8">
        <v>0</v>
      </c>
      <c r="AI146" s="8">
        <v>-555.572</v>
      </c>
      <c r="AJ146" s="8">
        <v>0</v>
      </c>
      <c r="AK146" s="8">
        <v>0</v>
      </c>
      <c r="AL146" s="8">
        <v>-1801.521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</row>
    <row r="147" spans="1:56" ht="15.75">
      <c r="A147" s="7" t="s">
        <v>284</v>
      </c>
      <c r="B147" s="7" t="s">
        <v>285</v>
      </c>
      <c r="C147" s="8">
        <v>4</v>
      </c>
      <c r="D147" s="8">
        <v>4</v>
      </c>
      <c r="E147" s="8">
        <v>-6381.2479999999996</v>
      </c>
      <c r="F147" s="8">
        <v>-1538.5260000000001</v>
      </c>
      <c r="G147" s="8">
        <v>0</v>
      </c>
      <c r="H147" s="8">
        <v>0</v>
      </c>
      <c r="I147" s="8">
        <v>-101.753</v>
      </c>
      <c r="J147" s="8">
        <v>0</v>
      </c>
      <c r="K147" s="8">
        <v>-9915.6110000000008</v>
      </c>
      <c r="L147" s="8">
        <v>-1176.4449999999999</v>
      </c>
      <c r="M147" s="8">
        <v>0</v>
      </c>
      <c r="N147" s="8">
        <v>-3086.8870000000002</v>
      </c>
      <c r="O147" s="8">
        <v>-20106.064999999999</v>
      </c>
      <c r="P147" s="8">
        <v>-1494.9490000000001</v>
      </c>
      <c r="Q147" s="8">
        <v>0</v>
      </c>
      <c r="R147" s="8">
        <v>-39.994</v>
      </c>
      <c r="S147" s="8">
        <v>0</v>
      </c>
      <c r="T147" s="8">
        <v>-39.872999999999998</v>
      </c>
      <c r="U147" s="8">
        <v>0</v>
      </c>
      <c r="V147" s="8">
        <v>-449.07999999999998</v>
      </c>
      <c r="W147" s="8">
        <v>0</v>
      </c>
      <c r="X147" s="8">
        <v>-356.84699999999998</v>
      </c>
      <c r="Y147" s="8">
        <v>0</v>
      </c>
      <c r="Z147" s="8">
        <v>0</v>
      </c>
      <c r="AA147" s="8">
        <v>-165.83500000000001</v>
      </c>
      <c r="AB147" s="8">
        <v>-1603.0840000000001</v>
      </c>
      <c r="AC147" s="8">
        <v>-3081.8879999999999</v>
      </c>
      <c r="AD147" s="8">
        <v>-227.118</v>
      </c>
      <c r="AE147" s="8">
        <v>0</v>
      </c>
      <c r="AF147" s="8">
        <v>-881.125</v>
      </c>
      <c r="AG147" s="8">
        <v>-229.892</v>
      </c>
      <c r="AH147" s="8">
        <v>-62.615000000000002</v>
      </c>
      <c r="AI147" s="8">
        <v>-7933.2860000000001</v>
      </c>
      <c r="AJ147" s="8">
        <v>-3321.8679999999999</v>
      </c>
      <c r="AK147" s="8">
        <v>-251.16200000000001</v>
      </c>
      <c r="AL147" s="8">
        <v>-21334.237000000001</v>
      </c>
      <c r="AM147" s="8">
        <v>-5622.2939999999999</v>
      </c>
      <c r="AN147" s="8">
        <v>-1606.4500000000001</v>
      </c>
      <c r="AO147" s="8">
        <v>-18183.391</v>
      </c>
      <c r="AP147" s="8">
        <v>-1406.124</v>
      </c>
      <c r="AQ147" s="8">
        <v>-555.36099999999999</v>
      </c>
      <c r="AR147" s="8">
        <v>-15696.996999999999</v>
      </c>
      <c r="AS147" s="8">
        <v>0</v>
      </c>
      <c r="AT147" s="8">
        <v>-5469.9179999999997</v>
      </c>
      <c r="AU147" s="8">
        <v>0</v>
      </c>
      <c r="AV147" s="8">
        <v>0</v>
      </c>
      <c r="AW147" s="8">
        <v>0</v>
      </c>
      <c r="AX147" s="8">
        <v>-449.565</v>
      </c>
      <c r="AY147" s="8">
        <v>0</v>
      </c>
      <c r="AZ147" s="8">
        <v>-5.0709999999999997</v>
      </c>
      <c r="BA147" s="8">
        <v>0</v>
      </c>
      <c r="BB147" s="8">
        <v>-42.485999999999997</v>
      </c>
      <c r="BC147" s="8">
        <v>0</v>
      </c>
      <c r="BD147" s="8">
        <v>0</v>
      </c>
    </row>
    <row r="148" spans="1:56" ht="15.75">
      <c r="A148" s="7" t="s">
        <v>286</v>
      </c>
      <c r="B148" s="7" t="s">
        <v>287</v>
      </c>
      <c r="C148" s="8">
        <v>6</v>
      </c>
      <c r="D148" s="8">
        <v>6</v>
      </c>
      <c r="E148" s="8">
        <v>-1995.239</v>
      </c>
      <c r="F148" s="8">
        <v>-481.06299999999999</v>
      </c>
      <c r="G148" s="8">
        <v>0</v>
      </c>
      <c r="H148" s="8">
        <v>0</v>
      </c>
      <c r="I148" s="8">
        <v>-31.815000000000001</v>
      </c>
      <c r="J148" s="8">
        <v>0</v>
      </c>
      <c r="K148" s="8">
        <v>-3100.3910000000001</v>
      </c>
      <c r="L148" s="8">
        <v>-236.185</v>
      </c>
      <c r="M148" s="8">
        <v>0</v>
      </c>
      <c r="N148" s="8">
        <v>-430.81200000000001</v>
      </c>
      <c r="O148" s="8">
        <v>-6418.0150000000003</v>
      </c>
      <c r="P148" s="8">
        <v>-467.43799999999999</v>
      </c>
      <c r="Q148" s="8">
        <v>0</v>
      </c>
      <c r="R148" s="8">
        <v>-12.42</v>
      </c>
      <c r="S148" s="8">
        <v>0</v>
      </c>
      <c r="T148" s="8">
        <v>-13.67</v>
      </c>
      <c r="U148" s="8">
        <v>0</v>
      </c>
      <c r="V148" s="8">
        <v>-140.417</v>
      </c>
      <c r="W148" s="8">
        <v>0</v>
      </c>
      <c r="X148" s="8">
        <v>-96.060000000000002</v>
      </c>
      <c r="Y148" s="8">
        <v>0</v>
      </c>
      <c r="Z148" s="8">
        <v>0</v>
      </c>
      <c r="AA148" s="8">
        <v>-51.853000000000002</v>
      </c>
      <c r="AB148" s="8">
        <v>-529.55499999999995</v>
      </c>
      <c r="AC148" s="8">
        <v>-963.62599999999998</v>
      </c>
      <c r="AD148" s="8">
        <v>-73.584999999999994</v>
      </c>
      <c r="AE148" s="8">
        <v>0</v>
      </c>
      <c r="AF148" s="8">
        <v>-273.5</v>
      </c>
      <c r="AG148" s="8">
        <v>-71.881</v>
      </c>
      <c r="AH148" s="8">
        <v>-22.289000000000001</v>
      </c>
      <c r="AI148" s="8">
        <v>-2480.5210000000002</v>
      </c>
      <c r="AJ148" s="8">
        <v>-1038.6669999999999</v>
      </c>
      <c r="AK148" s="8">
        <v>-92.561000000000007</v>
      </c>
      <c r="AL148" s="8">
        <v>-6867.7120000000004</v>
      </c>
      <c r="AM148" s="8">
        <v>-1757.954</v>
      </c>
      <c r="AN148" s="8">
        <v>-520.84900000000005</v>
      </c>
      <c r="AO148" s="8">
        <v>-34947.152000000002</v>
      </c>
      <c r="AP148" s="8">
        <v>-486.45600000000002</v>
      </c>
      <c r="AQ148" s="8">
        <v>-194.24600000000001</v>
      </c>
      <c r="AR148" s="8">
        <v>-30168.485000000001</v>
      </c>
      <c r="AS148" s="8">
        <v>0</v>
      </c>
      <c r="AT148" s="8">
        <v>-10512.785</v>
      </c>
      <c r="AU148" s="8">
        <v>0</v>
      </c>
      <c r="AV148" s="8">
        <v>0</v>
      </c>
      <c r="AW148" s="8">
        <v>0</v>
      </c>
      <c r="AX148" s="8">
        <v>-140.565</v>
      </c>
      <c r="AY148" s="8">
        <v>0</v>
      </c>
      <c r="AZ148" s="8">
        <v>-1.585</v>
      </c>
      <c r="BA148" s="8">
        <v>0</v>
      </c>
      <c r="BB148" s="8">
        <v>-13.291</v>
      </c>
      <c r="BC148" s="8">
        <v>0</v>
      </c>
      <c r="BD148" s="8">
        <v>0</v>
      </c>
    </row>
    <row r="149" spans="1:56" ht="15.75">
      <c r="A149" s="7" t="s">
        <v>288</v>
      </c>
      <c r="B149" s="7" t="s">
        <v>289</v>
      </c>
      <c r="C149" s="8">
        <v>6</v>
      </c>
      <c r="D149" s="8">
        <v>6</v>
      </c>
      <c r="E149" s="8">
        <v>1297.1379999999999</v>
      </c>
      <c r="F149" s="8">
        <v>289.45999999999998</v>
      </c>
      <c r="G149" s="8">
        <v>499.34699999999998</v>
      </c>
      <c r="H149" s="8">
        <v>0</v>
      </c>
      <c r="I149" s="8">
        <v>81.733000000000004</v>
      </c>
      <c r="J149" s="8">
        <v>280.36599999999999</v>
      </c>
      <c r="K149" s="8">
        <v>2012.23</v>
      </c>
      <c r="L149" s="8">
        <v>203.03100000000001</v>
      </c>
      <c r="M149" s="8">
        <v>0</v>
      </c>
      <c r="N149" s="8">
        <v>999.64499999999998</v>
      </c>
      <c r="O149" s="8">
        <v>2107.3240000000001</v>
      </c>
      <c r="P149" s="8">
        <v>1091.608</v>
      </c>
      <c r="Q149" s="8">
        <v>0</v>
      </c>
      <c r="R149" s="8">
        <v>0</v>
      </c>
      <c r="S149" s="8">
        <v>13.194000000000001</v>
      </c>
      <c r="T149" s="8">
        <v>0</v>
      </c>
      <c r="U149" s="8">
        <v>0.19500000000000001</v>
      </c>
      <c r="V149" s="8">
        <v>14.035</v>
      </c>
      <c r="W149" s="8">
        <v>0</v>
      </c>
      <c r="X149" s="8">
        <v>0</v>
      </c>
      <c r="Y149" s="8">
        <v>0</v>
      </c>
      <c r="Z149" s="8">
        <v>16.501999999999999</v>
      </c>
      <c r="AA149" s="8">
        <v>57.508000000000003</v>
      </c>
      <c r="AB149" s="8">
        <v>0</v>
      </c>
      <c r="AC149" s="8">
        <v>349.93400000000003</v>
      </c>
      <c r="AD149" s="8">
        <v>0</v>
      </c>
      <c r="AE149" s="8">
        <v>167.15100000000001</v>
      </c>
      <c r="AF149" s="8">
        <v>0</v>
      </c>
      <c r="AG149" s="8">
        <v>26.486000000000001</v>
      </c>
      <c r="AH149" s="8">
        <v>0</v>
      </c>
      <c r="AI149" s="8">
        <v>977.41800000000001</v>
      </c>
      <c r="AJ149" s="8">
        <v>0</v>
      </c>
      <c r="AK149" s="8">
        <v>0</v>
      </c>
      <c r="AL149" s="8">
        <v>2554.598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0</v>
      </c>
      <c r="AZ149" s="8">
        <v>0.14599999999999999</v>
      </c>
      <c r="BA149" s="8">
        <v>0</v>
      </c>
      <c r="BB149" s="8">
        <v>4.3159999999999998</v>
      </c>
      <c r="BC149" s="8">
        <v>0</v>
      </c>
      <c r="BD149" s="8">
        <v>0</v>
      </c>
    </row>
    <row r="150" spans="1:56" ht="15.75">
      <c r="A150" s="7" t="s">
        <v>290</v>
      </c>
      <c r="B150" s="7" t="s">
        <v>291</v>
      </c>
      <c r="C150" s="8">
        <v>6</v>
      </c>
      <c r="D150" s="8">
        <v>6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8">
        <v>0</v>
      </c>
      <c r="AX150" s="8">
        <v>0</v>
      </c>
      <c r="AY150" s="8">
        <v>0</v>
      </c>
      <c r="AZ150" s="8">
        <v>0</v>
      </c>
      <c r="BA150" s="8">
        <v>0</v>
      </c>
      <c r="BB150" s="8">
        <v>0</v>
      </c>
      <c r="BC150" s="8">
        <v>0</v>
      </c>
      <c r="BD150" s="8">
        <v>0</v>
      </c>
    </row>
    <row r="151" spans="1:56" ht="15.75">
      <c r="A151" s="7" t="s">
        <v>292</v>
      </c>
      <c r="B151" s="7" t="s">
        <v>293</v>
      </c>
      <c r="C151" s="8">
        <v>6</v>
      </c>
      <c r="D151" s="8">
        <v>6</v>
      </c>
      <c r="E151" s="8">
        <v>-10.079000000000001</v>
      </c>
      <c r="F151" s="8">
        <v>-2.0019999999999998</v>
      </c>
      <c r="G151" s="8">
        <v>-3.5990000000000002</v>
      </c>
      <c r="H151" s="8">
        <v>0</v>
      </c>
      <c r="I151" s="8">
        <v>-0.39100000000000001</v>
      </c>
      <c r="J151" s="8">
        <v>-2.7370000000000001</v>
      </c>
      <c r="K151" s="8">
        <v>-12.413</v>
      </c>
      <c r="L151" s="8">
        <v>-2.556</v>
      </c>
      <c r="M151" s="8">
        <v>0</v>
      </c>
      <c r="N151" s="8">
        <v>-8.0649999999999995</v>
      </c>
      <c r="O151" s="8">
        <v>-12.634</v>
      </c>
      <c r="P151" s="8">
        <v>-7.8070000000000004</v>
      </c>
      <c r="Q151" s="8">
        <v>0</v>
      </c>
      <c r="R151" s="8">
        <v>0</v>
      </c>
      <c r="S151" s="8">
        <v>0</v>
      </c>
      <c r="T151" s="8">
        <v>-26.114000000000001</v>
      </c>
      <c r="U151" s="8">
        <v>-63.420000000000002</v>
      </c>
      <c r="V151" s="8">
        <v>-0.48599999999999999</v>
      </c>
      <c r="W151" s="8">
        <v>0</v>
      </c>
      <c r="X151" s="8">
        <v>-116.34</v>
      </c>
      <c r="Y151" s="8">
        <v>0</v>
      </c>
      <c r="Z151" s="8">
        <v>-0.17999999999999999</v>
      </c>
      <c r="AA151" s="8">
        <v>-0.69499999999999995</v>
      </c>
      <c r="AB151" s="8">
        <v>0</v>
      </c>
      <c r="AC151" s="8">
        <v>-3.121</v>
      </c>
      <c r="AD151" s="8">
        <v>-112.39</v>
      </c>
      <c r="AE151" s="8">
        <v>-1.6890000000000001</v>
      </c>
      <c r="AF151" s="8">
        <v>0</v>
      </c>
      <c r="AG151" s="8">
        <v>-0.19900000000000001</v>
      </c>
      <c r="AH151" s="8">
        <v>-45.045000000000002</v>
      </c>
      <c r="AI151" s="8">
        <v>-5.3470000000000004</v>
      </c>
      <c r="AJ151" s="8">
        <v>0</v>
      </c>
      <c r="AK151" s="8">
        <v>-147.39400000000001</v>
      </c>
      <c r="AL151" s="8">
        <v>-16.829999999999998</v>
      </c>
      <c r="AM151" s="8">
        <v>0</v>
      </c>
      <c r="AN151" s="8">
        <v>-663.90099999999995</v>
      </c>
      <c r="AO151" s="8">
        <v>0</v>
      </c>
      <c r="AP151" s="8">
        <v>-547.06100000000004</v>
      </c>
      <c r="AQ151" s="8">
        <v>-405.69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8">
        <v>0</v>
      </c>
      <c r="AX151" s="8">
        <v>0</v>
      </c>
      <c r="AY151" s="8">
        <v>0</v>
      </c>
      <c r="AZ151" s="8">
        <v>0</v>
      </c>
      <c r="BA151" s="8">
        <v>0</v>
      </c>
      <c r="BB151" s="8">
        <v>0</v>
      </c>
      <c r="BC151" s="8">
        <v>0</v>
      </c>
      <c r="BD151" s="8">
        <v>0</v>
      </c>
    </row>
    <row r="152" spans="1:56" ht="15.75">
      <c r="A152" s="7" t="s">
        <v>294</v>
      </c>
      <c r="B152" s="7" t="s">
        <v>295</v>
      </c>
      <c r="C152" s="8">
        <v>4</v>
      </c>
      <c r="D152" s="8">
        <v>4</v>
      </c>
      <c r="E152" s="8">
        <v>6510.7659999999996</v>
      </c>
      <c r="F152" s="8">
        <v>1773.2139999999999</v>
      </c>
      <c r="G152" s="8">
        <v>0</v>
      </c>
      <c r="H152" s="8">
        <v>0</v>
      </c>
      <c r="I152" s="8">
        <v>111.197</v>
      </c>
      <c r="J152" s="8">
        <v>0</v>
      </c>
      <c r="K152" s="8">
        <v>12418.385</v>
      </c>
      <c r="L152" s="8">
        <v>761.58900000000006</v>
      </c>
      <c r="M152" s="8">
        <v>0</v>
      </c>
      <c r="N152" s="8">
        <v>1852.7919999999999</v>
      </c>
      <c r="O152" s="8">
        <v>23686.875</v>
      </c>
      <c r="P152" s="8">
        <v>1750.845</v>
      </c>
      <c r="Q152" s="8">
        <v>0</v>
      </c>
      <c r="R152" s="8">
        <v>0</v>
      </c>
      <c r="S152" s="8">
        <v>0.80400000000000005</v>
      </c>
      <c r="T152" s="8">
        <v>0</v>
      </c>
      <c r="U152" s="8">
        <v>0</v>
      </c>
      <c r="V152" s="8">
        <v>545.423</v>
      </c>
      <c r="W152" s="8">
        <v>0</v>
      </c>
      <c r="X152" s="8">
        <v>0</v>
      </c>
      <c r="Y152" s="8">
        <v>0</v>
      </c>
      <c r="Z152" s="8">
        <v>0</v>
      </c>
      <c r="AA152" s="8">
        <v>161.39699999999999</v>
      </c>
      <c r="AB152" s="8">
        <v>0</v>
      </c>
      <c r="AC152" s="8">
        <v>3114.98</v>
      </c>
      <c r="AD152" s="8">
        <v>0</v>
      </c>
      <c r="AE152" s="8">
        <v>0</v>
      </c>
      <c r="AF152" s="8">
        <v>0</v>
      </c>
      <c r="AG152" s="8">
        <v>238.05000000000001</v>
      </c>
      <c r="AH152" s="8">
        <v>0</v>
      </c>
      <c r="AI152" s="8">
        <v>8127.1930000000002</v>
      </c>
      <c r="AJ152" s="8">
        <v>3487.54</v>
      </c>
      <c r="AK152" s="8">
        <v>0</v>
      </c>
      <c r="AL152" s="8">
        <v>23682.469000000001</v>
      </c>
      <c r="AM152" s="8">
        <v>5933.5069999999996</v>
      </c>
      <c r="AN152" s="8">
        <v>0</v>
      </c>
      <c r="AO152" s="8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  <c r="AU152" s="8">
        <v>0</v>
      </c>
      <c r="AV152" s="8">
        <v>0</v>
      </c>
      <c r="AW152" s="8">
        <v>0</v>
      </c>
      <c r="AX152" s="8">
        <v>414.327</v>
      </c>
      <c r="AY152" s="8">
        <v>0</v>
      </c>
      <c r="AZ152" s="8">
        <v>5.0860000000000003</v>
      </c>
      <c r="BA152" s="8">
        <v>0</v>
      </c>
      <c r="BB152" s="8">
        <v>40.359999999999999</v>
      </c>
      <c r="BC152" s="8">
        <v>0</v>
      </c>
      <c r="BD152" s="8">
        <v>0</v>
      </c>
    </row>
    <row r="153" spans="1:56" ht="15.75">
      <c r="A153" s="7" t="s">
        <v>296</v>
      </c>
      <c r="B153" s="7" t="s">
        <v>297</v>
      </c>
      <c r="C153" s="8">
        <v>4</v>
      </c>
      <c r="D153" s="8">
        <v>4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0.71999999999999997</v>
      </c>
      <c r="AV153" s="8">
        <v>1.6799999999999999</v>
      </c>
      <c r="AW153" s="8">
        <v>0</v>
      </c>
      <c r="AX153" s="8">
        <v>0</v>
      </c>
      <c r="AY153" s="8">
        <v>0</v>
      </c>
      <c r="AZ153" s="8">
        <v>0</v>
      </c>
      <c r="BA153" s="8">
        <v>0</v>
      </c>
      <c r="BB153" s="8">
        <v>0</v>
      </c>
      <c r="BC153" s="8">
        <v>0</v>
      </c>
      <c r="BD153" s="8">
        <v>0</v>
      </c>
    </row>
    <row r="154" spans="1:56" ht="15.75">
      <c r="A154" s="7" t="s">
        <v>298</v>
      </c>
      <c r="B154" s="7" t="s">
        <v>299</v>
      </c>
      <c r="C154" s="8">
        <v>4</v>
      </c>
      <c r="D154" s="8">
        <v>4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0</v>
      </c>
      <c r="AU154" s="8">
        <v>0</v>
      </c>
      <c r="AV154" s="8">
        <v>0</v>
      </c>
      <c r="AW154" s="8">
        <v>0</v>
      </c>
      <c r="AX154" s="8">
        <v>0</v>
      </c>
      <c r="AY154" s="8">
        <v>0</v>
      </c>
      <c r="AZ154" s="8">
        <v>0</v>
      </c>
      <c r="BA154" s="8">
        <v>0</v>
      </c>
      <c r="BB154" s="8">
        <v>0</v>
      </c>
      <c r="BC154" s="8">
        <v>0</v>
      </c>
      <c r="BD154" s="8">
        <v>0</v>
      </c>
    </row>
    <row r="155" spans="1:56" ht="15.75">
      <c r="A155" s="7" t="s">
        <v>300</v>
      </c>
      <c r="B155" s="7" t="s">
        <v>301</v>
      </c>
      <c r="C155" s="8">
        <v>4</v>
      </c>
      <c r="D155" s="8">
        <v>4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8">
        <v>0</v>
      </c>
      <c r="AW155" s="8">
        <v>0</v>
      </c>
      <c r="AX155" s="8">
        <v>0</v>
      </c>
      <c r="AY155" s="8">
        <v>0</v>
      </c>
      <c r="AZ155" s="8">
        <v>0</v>
      </c>
      <c r="BA155" s="8">
        <v>0</v>
      </c>
      <c r="BB155" s="8">
        <v>0</v>
      </c>
      <c r="BC155" s="8">
        <v>0</v>
      </c>
      <c r="BD155" s="8">
        <v>0</v>
      </c>
    </row>
    <row r="156" spans="1:56" ht="15.75">
      <c r="A156" s="7" t="s">
        <v>302</v>
      </c>
      <c r="B156" s="7" t="s">
        <v>303</v>
      </c>
      <c r="C156" s="8">
        <v>4</v>
      </c>
      <c r="D156" s="8">
        <v>4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8">
        <v>0</v>
      </c>
      <c r="AV156" s="8">
        <v>0</v>
      </c>
      <c r="AW156" s="8">
        <v>0</v>
      </c>
      <c r="AX156" s="8">
        <v>0</v>
      </c>
      <c r="AY156" s="8">
        <v>0</v>
      </c>
      <c r="AZ156" s="8">
        <v>0</v>
      </c>
      <c r="BA156" s="8">
        <v>0</v>
      </c>
      <c r="BB156" s="8">
        <v>0</v>
      </c>
      <c r="BC156" s="8">
        <v>0</v>
      </c>
      <c r="BD156" s="8">
        <v>0</v>
      </c>
    </row>
    <row r="157" spans="1:56" ht="15.75">
      <c r="A157" s="7" t="s">
        <v>304</v>
      </c>
      <c r="B157" s="7" t="s">
        <v>305</v>
      </c>
      <c r="C157" s="8">
        <v>4</v>
      </c>
      <c r="D157" s="8">
        <v>4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0</v>
      </c>
      <c r="AW157" s="8">
        <v>0</v>
      </c>
      <c r="AX157" s="8">
        <v>0</v>
      </c>
      <c r="AY157" s="8">
        <v>0</v>
      </c>
      <c r="AZ157" s="8">
        <v>0</v>
      </c>
      <c r="BA157" s="8">
        <v>0</v>
      </c>
      <c r="BB157" s="8">
        <v>0</v>
      </c>
      <c r="BC157" s="8">
        <v>0</v>
      </c>
      <c r="BD157" s="8">
        <v>0</v>
      </c>
    </row>
    <row r="158" spans="1:56" ht="15.75">
      <c r="A158" s="7" t="s">
        <v>306</v>
      </c>
      <c r="B158" s="7" t="s">
        <v>307</v>
      </c>
      <c r="C158" s="8">
        <v>4</v>
      </c>
      <c r="D158" s="8">
        <v>4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8">
        <v>0</v>
      </c>
      <c r="AX158" s="8">
        <v>0</v>
      </c>
      <c r="AY158" s="8">
        <v>0</v>
      </c>
      <c r="AZ158" s="8">
        <v>0</v>
      </c>
      <c r="BA158" s="8">
        <v>0</v>
      </c>
      <c r="BB158" s="8">
        <v>0</v>
      </c>
      <c r="BC158" s="8">
        <v>0</v>
      </c>
      <c r="BD158" s="8">
        <v>0</v>
      </c>
    </row>
    <row r="159" spans="1:56" ht="15.75">
      <c r="A159" s="7" t="s">
        <v>308</v>
      </c>
      <c r="B159" s="7" t="s">
        <v>309</v>
      </c>
      <c r="C159" s="8">
        <v>4</v>
      </c>
      <c r="D159" s="8">
        <v>4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8">
        <v>0</v>
      </c>
      <c r="AX159" s="8">
        <v>0</v>
      </c>
      <c r="AY159" s="8">
        <v>0</v>
      </c>
      <c r="AZ159" s="8">
        <v>0</v>
      </c>
      <c r="BA159" s="8">
        <v>0</v>
      </c>
      <c r="BB159" s="8">
        <v>0</v>
      </c>
      <c r="BC159" s="8">
        <v>0</v>
      </c>
      <c r="BD159" s="8">
        <v>0</v>
      </c>
    </row>
    <row r="160" spans="1:56" ht="15.75">
      <c r="A160" s="7" t="s">
        <v>294</v>
      </c>
      <c r="B160" s="7" t="s">
        <v>310</v>
      </c>
      <c r="C160" s="8">
        <v>6</v>
      </c>
      <c r="D160" s="8">
        <v>6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8">
        <v>0</v>
      </c>
      <c r="AR160" s="8">
        <v>0</v>
      </c>
      <c r="AS160" s="8">
        <v>0</v>
      </c>
      <c r="AT160" s="8">
        <v>0</v>
      </c>
      <c r="AU160" s="8">
        <v>0</v>
      </c>
      <c r="AV160" s="8">
        <v>0</v>
      </c>
      <c r="AW160" s="8">
        <v>0</v>
      </c>
      <c r="AX160" s="8">
        <v>0</v>
      </c>
      <c r="AY160" s="8">
        <v>0</v>
      </c>
      <c r="AZ160" s="8">
        <v>0</v>
      </c>
      <c r="BA160" s="8">
        <v>0</v>
      </c>
      <c r="BB160" s="8">
        <v>0</v>
      </c>
      <c r="BC160" s="8">
        <v>0</v>
      </c>
      <c r="BD160" s="8">
        <v>0</v>
      </c>
    </row>
    <row r="161" spans="1:56" ht="15.75">
      <c r="A161" s="7" t="s">
        <v>311</v>
      </c>
      <c r="B161" s="7" t="s">
        <v>312</v>
      </c>
      <c r="C161" s="8">
        <v>6</v>
      </c>
      <c r="D161" s="8">
        <v>6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  <c r="AU161" s="8">
        <v>0</v>
      </c>
      <c r="AV161" s="8">
        <v>0</v>
      </c>
      <c r="AW161" s="8">
        <v>0</v>
      </c>
      <c r="AX161" s="8">
        <v>0</v>
      </c>
      <c r="AY161" s="8">
        <v>0</v>
      </c>
      <c r="AZ161" s="8">
        <v>0</v>
      </c>
      <c r="BA161" s="8">
        <v>0</v>
      </c>
      <c r="BB161" s="8">
        <v>0</v>
      </c>
      <c r="BC161" s="8">
        <v>0</v>
      </c>
      <c r="BD161" s="8">
        <v>0</v>
      </c>
    </row>
    <row r="162" spans="1:56" ht="15.75">
      <c r="A162" s="7" t="s">
        <v>313</v>
      </c>
      <c r="B162" s="7" t="s">
        <v>314</v>
      </c>
      <c r="C162" s="8">
        <v>6</v>
      </c>
      <c r="D162" s="8">
        <v>6</v>
      </c>
      <c r="E162" s="8">
        <v>210.566</v>
      </c>
      <c r="F162" s="8">
        <v>46.871000000000002</v>
      </c>
      <c r="G162" s="8">
        <v>40.055</v>
      </c>
      <c r="H162" s="8">
        <v>0</v>
      </c>
      <c r="I162" s="8">
        <v>6.657</v>
      </c>
      <c r="J162" s="8">
        <v>28.332999999999998</v>
      </c>
      <c r="K162" s="8">
        <v>299.28800000000001</v>
      </c>
      <c r="L162" s="8">
        <v>41.901000000000003</v>
      </c>
      <c r="M162" s="8">
        <v>0</v>
      </c>
      <c r="N162" s="8">
        <v>105.89400000000001</v>
      </c>
      <c r="O162" s="8">
        <v>455.209</v>
      </c>
      <c r="P162" s="8">
        <v>116.962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13.935000000000001</v>
      </c>
      <c r="W162" s="8">
        <v>0</v>
      </c>
      <c r="X162" s="8">
        <v>0</v>
      </c>
      <c r="Y162" s="8">
        <v>0</v>
      </c>
      <c r="Z162" s="8">
        <v>2.0640000000000001</v>
      </c>
      <c r="AA162" s="8">
        <v>10.146000000000001</v>
      </c>
      <c r="AB162" s="8">
        <v>0</v>
      </c>
      <c r="AC162" s="8">
        <v>76.792000000000002</v>
      </c>
      <c r="AD162" s="8">
        <v>0</v>
      </c>
      <c r="AE162" s="8">
        <v>20.167999999999999</v>
      </c>
      <c r="AF162" s="8">
        <v>0</v>
      </c>
      <c r="AG162" s="8">
        <v>6.1239999999999997</v>
      </c>
      <c r="AH162" s="8">
        <v>0</v>
      </c>
      <c r="AI162" s="8">
        <v>181.64400000000001</v>
      </c>
      <c r="AJ162" s="8">
        <v>51.164000000000001</v>
      </c>
      <c r="AK162" s="8">
        <v>0</v>
      </c>
      <c r="AL162" s="8">
        <v>528.40800000000002</v>
      </c>
      <c r="AM162" s="8">
        <v>86.596000000000004</v>
      </c>
      <c r="AN162" s="8">
        <v>0.010999999999999999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U162" s="8">
        <v>0</v>
      </c>
      <c r="AV162" s="8">
        <v>0</v>
      </c>
      <c r="AW162" s="8">
        <v>0</v>
      </c>
      <c r="AX162" s="8">
        <v>6.9240000000000004</v>
      </c>
      <c r="AY162" s="8">
        <v>0</v>
      </c>
      <c r="AZ162" s="8">
        <v>0.081000000000000003</v>
      </c>
      <c r="BA162" s="8">
        <v>0</v>
      </c>
      <c r="BB162" s="8">
        <v>0.65500000000000003</v>
      </c>
      <c r="BC162" s="8">
        <v>0</v>
      </c>
      <c r="BD162" s="8">
        <v>0</v>
      </c>
    </row>
    <row r="163" spans="1:56" ht="15.75">
      <c r="A163" s="7" t="s">
        <v>298</v>
      </c>
      <c r="B163" s="7" t="s">
        <v>315</v>
      </c>
      <c r="C163" s="8">
        <v>6</v>
      </c>
      <c r="D163" s="8">
        <v>6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v>0</v>
      </c>
      <c r="AR163" s="8">
        <v>0</v>
      </c>
      <c r="AS163" s="8">
        <v>0</v>
      </c>
      <c r="AT163" s="8">
        <v>0</v>
      </c>
      <c r="AU163" s="8">
        <v>0</v>
      </c>
      <c r="AV163" s="8">
        <v>0</v>
      </c>
      <c r="AW163" s="8">
        <v>0</v>
      </c>
      <c r="AX163" s="8">
        <v>0</v>
      </c>
      <c r="AY163" s="8">
        <v>0</v>
      </c>
      <c r="AZ163" s="8">
        <v>0</v>
      </c>
      <c r="BA163" s="8">
        <v>0</v>
      </c>
      <c r="BB163" s="8">
        <v>0</v>
      </c>
      <c r="BC163" s="8">
        <v>0</v>
      </c>
      <c r="BD163" s="8">
        <v>0</v>
      </c>
    </row>
    <row r="164" spans="1:56" ht="15.75">
      <c r="A164" s="7" t="s">
        <v>300</v>
      </c>
      <c r="B164" s="7" t="s">
        <v>316</v>
      </c>
      <c r="C164" s="8">
        <v>6</v>
      </c>
      <c r="D164" s="8">
        <v>6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  <c r="AU164" s="8">
        <v>0</v>
      </c>
      <c r="AV164" s="8">
        <v>0</v>
      </c>
      <c r="AW164" s="8">
        <v>0</v>
      </c>
      <c r="AX164" s="8">
        <v>0</v>
      </c>
      <c r="AY164" s="8">
        <v>0</v>
      </c>
      <c r="AZ164" s="8">
        <v>0</v>
      </c>
      <c r="BA164" s="8">
        <v>0</v>
      </c>
      <c r="BB164" s="8">
        <v>0</v>
      </c>
      <c r="BC164" s="8">
        <v>0</v>
      </c>
      <c r="BD164" s="8">
        <v>0</v>
      </c>
    </row>
    <row r="165" spans="1:56" ht="15.75">
      <c r="A165" s="7" t="s">
        <v>302</v>
      </c>
      <c r="B165" s="7" t="s">
        <v>317</v>
      </c>
      <c r="C165" s="8">
        <v>6</v>
      </c>
      <c r="D165" s="8">
        <v>6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U165" s="8">
        <v>0</v>
      </c>
      <c r="AV165" s="8">
        <v>0</v>
      </c>
      <c r="AW165" s="8">
        <v>0</v>
      </c>
      <c r="AX165" s="8">
        <v>0</v>
      </c>
      <c r="AY165" s="8">
        <v>0</v>
      </c>
      <c r="AZ165" s="8">
        <v>0</v>
      </c>
      <c r="BA165" s="8">
        <v>0</v>
      </c>
      <c r="BB165" s="8">
        <v>0</v>
      </c>
      <c r="BC165" s="8">
        <v>0</v>
      </c>
      <c r="BD165" s="8">
        <v>0</v>
      </c>
    </row>
    <row r="166" spans="1:56" ht="15.75">
      <c r="A166" s="7" t="s">
        <v>318</v>
      </c>
      <c r="B166" s="7" t="s">
        <v>319</v>
      </c>
      <c r="C166" s="8">
        <v>6</v>
      </c>
      <c r="D166" s="8">
        <v>6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8">
        <v>0</v>
      </c>
      <c r="AX166" s="8">
        <v>0</v>
      </c>
      <c r="AY166" s="8">
        <v>0</v>
      </c>
      <c r="AZ166" s="8">
        <v>0</v>
      </c>
      <c r="BA166" s="8">
        <v>0</v>
      </c>
      <c r="BB166" s="8">
        <v>0</v>
      </c>
      <c r="BC166" s="8">
        <v>0</v>
      </c>
      <c r="BD166" s="8">
        <v>0</v>
      </c>
    </row>
    <row r="167" spans="1:56" ht="15.75">
      <c r="A167" s="7" t="s">
        <v>320</v>
      </c>
      <c r="B167" s="7" t="s">
        <v>321</v>
      </c>
      <c r="C167" s="8">
        <v>6</v>
      </c>
      <c r="D167" s="8">
        <v>6</v>
      </c>
      <c r="E167" s="8">
        <v>-272.05700000000002</v>
      </c>
      <c r="F167" s="8">
        <v>-61.091000000000001</v>
      </c>
      <c r="G167" s="8">
        <v>-42.460000000000001</v>
      </c>
      <c r="H167" s="8">
        <v>0</v>
      </c>
      <c r="I167" s="8">
        <v>-7.5190000000000001</v>
      </c>
      <c r="J167" s="8">
        <v>-30.942</v>
      </c>
      <c r="K167" s="8">
        <v>-389.62599999999998</v>
      </c>
      <c r="L167" s="8">
        <v>-49.427999999999997</v>
      </c>
      <c r="M167" s="8">
        <v>0</v>
      </c>
      <c r="N167" s="8">
        <v>-124.989</v>
      </c>
      <c r="O167" s="8">
        <v>-640.46900000000005</v>
      </c>
      <c r="P167" s="8">
        <v>-132.42400000000001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-17.526</v>
      </c>
      <c r="W167" s="8">
        <v>0</v>
      </c>
      <c r="X167" s="8">
        <v>0</v>
      </c>
      <c r="Y167" s="8">
        <v>0</v>
      </c>
      <c r="Z167" s="8">
        <v>-2.161</v>
      </c>
      <c r="AA167" s="8">
        <v>-12.089</v>
      </c>
      <c r="AB167" s="8">
        <v>0</v>
      </c>
      <c r="AC167" s="8">
        <v>-107.33499999999999</v>
      </c>
      <c r="AD167" s="8">
        <v>0</v>
      </c>
      <c r="AE167" s="8">
        <v>-20.791</v>
      </c>
      <c r="AF167" s="8">
        <v>0</v>
      </c>
      <c r="AG167" s="8">
        <v>-8.0950000000000006</v>
      </c>
      <c r="AH167" s="8">
        <v>0</v>
      </c>
      <c r="AI167" s="8">
        <v>-253.35300000000001</v>
      </c>
      <c r="AJ167" s="8">
        <v>-79.686000000000007</v>
      </c>
      <c r="AK167" s="8">
        <v>0</v>
      </c>
      <c r="AL167" s="8">
        <v>-727.22299999999996</v>
      </c>
      <c r="AM167" s="8">
        <v>-134.87000000000001</v>
      </c>
      <c r="AN167" s="8">
        <v>-0.017999999999999999</v>
      </c>
      <c r="AO167" s="8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0</v>
      </c>
      <c r="AX167" s="8">
        <v>-10.784000000000001</v>
      </c>
      <c r="AY167" s="8">
        <v>0</v>
      </c>
      <c r="AZ167" s="8">
        <v>-0.126</v>
      </c>
      <c r="BA167" s="8">
        <v>0</v>
      </c>
      <c r="BB167" s="8">
        <v>-1.02</v>
      </c>
      <c r="BC167" s="8">
        <v>0</v>
      </c>
      <c r="BD167" s="8">
        <v>0</v>
      </c>
    </row>
    <row r="168" spans="1:56" ht="15.75">
      <c r="A168" s="7" t="s">
        <v>306</v>
      </c>
      <c r="B168" s="7" t="s">
        <v>322</v>
      </c>
      <c r="C168" s="8">
        <v>6</v>
      </c>
      <c r="D168" s="8">
        <v>6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8">
        <v>0</v>
      </c>
      <c r="AX168" s="8">
        <v>0</v>
      </c>
      <c r="AY168" s="8">
        <v>0</v>
      </c>
      <c r="AZ168" s="8">
        <v>0</v>
      </c>
      <c r="BA168" s="8">
        <v>0</v>
      </c>
      <c r="BB168" s="8">
        <v>0</v>
      </c>
      <c r="BC168" s="8">
        <v>0</v>
      </c>
      <c r="BD168" s="8">
        <v>0</v>
      </c>
    </row>
    <row r="169" spans="1:56" ht="15.75">
      <c r="A169" s="7" t="s">
        <v>308</v>
      </c>
      <c r="B169" s="7" t="s">
        <v>323</v>
      </c>
      <c r="C169" s="8">
        <v>6</v>
      </c>
      <c r="D169" s="8">
        <v>6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  <c r="AU169" s="8">
        <v>0</v>
      </c>
      <c r="AV169" s="8">
        <v>0</v>
      </c>
      <c r="AW169" s="8">
        <v>0</v>
      </c>
      <c r="AX169" s="8">
        <v>0</v>
      </c>
      <c r="AY169" s="8">
        <v>0</v>
      </c>
      <c r="AZ169" s="8">
        <v>0</v>
      </c>
      <c r="BA169" s="8">
        <v>0</v>
      </c>
      <c r="BB169" s="8">
        <v>0</v>
      </c>
      <c r="BC169" s="8">
        <v>0</v>
      </c>
      <c r="BD169" s="8">
        <v>0</v>
      </c>
    </row>
    <row r="170" spans="1:56" ht="15.75">
      <c r="A170" s="7" t="s">
        <v>324</v>
      </c>
      <c r="B170" s="7" t="s">
        <v>325</v>
      </c>
      <c r="C170" s="8">
        <v>4</v>
      </c>
      <c r="D170" s="8">
        <v>4</v>
      </c>
      <c r="E170" s="8">
        <v>2687.482</v>
      </c>
      <c r="F170" s="8">
        <v>698.22699999999998</v>
      </c>
      <c r="G170" s="8">
        <v>0</v>
      </c>
      <c r="H170" s="8">
        <v>0</v>
      </c>
      <c r="I170" s="8">
        <v>44.680999999999997</v>
      </c>
      <c r="J170" s="8">
        <v>0</v>
      </c>
      <c r="K170" s="8">
        <v>4744.2389999999996</v>
      </c>
      <c r="L170" s="8">
        <v>315.90899999999999</v>
      </c>
      <c r="M170" s="8">
        <v>0</v>
      </c>
      <c r="N170" s="8">
        <v>690.62800000000004</v>
      </c>
      <c r="O170" s="8">
        <v>9322.1470000000008</v>
      </c>
      <c r="P170" s="8">
        <v>685.31899999999996</v>
      </c>
      <c r="Q170" s="8">
        <v>0</v>
      </c>
      <c r="R170" s="8">
        <v>0</v>
      </c>
      <c r="S170" s="8">
        <v>0.19800000000000001</v>
      </c>
      <c r="T170" s="8">
        <v>0</v>
      </c>
      <c r="U170" s="8">
        <v>0</v>
      </c>
      <c r="V170" s="8">
        <v>210.672</v>
      </c>
      <c r="W170" s="8">
        <v>0</v>
      </c>
      <c r="X170" s="8">
        <v>0</v>
      </c>
      <c r="Y170" s="8">
        <v>0</v>
      </c>
      <c r="Z170" s="8">
        <v>0</v>
      </c>
      <c r="AA170" s="8">
        <v>67.921000000000006</v>
      </c>
      <c r="AB170" s="8">
        <v>0</v>
      </c>
      <c r="AC170" s="8">
        <v>1290.7339999999999</v>
      </c>
      <c r="AD170" s="8">
        <v>0</v>
      </c>
      <c r="AE170" s="8">
        <v>0</v>
      </c>
      <c r="AF170" s="8">
        <v>0</v>
      </c>
      <c r="AG170" s="8">
        <v>97.683999999999998</v>
      </c>
      <c r="AH170" s="8">
        <v>0</v>
      </c>
      <c r="AI170" s="8">
        <v>3349.2620000000002</v>
      </c>
      <c r="AJ170" s="8">
        <v>1423.345</v>
      </c>
      <c r="AK170" s="8">
        <v>0</v>
      </c>
      <c r="AL170" s="8">
        <v>9564.8870000000006</v>
      </c>
      <c r="AM170" s="8">
        <v>2416.6399999999999</v>
      </c>
      <c r="AN170" s="8">
        <v>0.123</v>
      </c>
      <c r="AO170" s="8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U170" s="8">
        <v>0</v>
      </c>
      <c r="AV170" s="8">
        <v>0</v>
      </c>
      <c r="AW170" s="8">
        <v>0</v>
      </c>
      <c r="AX170" s="8">
        <v>178.38</v>
      </c>
      <c r="AY170" s="8">
        <v>0</v>
      </c>
      <c r="AZ170" s="8">
        <v>2.1110000000000002</v>
      </c>
      <c r="BA170" s="8">
        <v>0</v>
      </c>
      <c r="BB170" s="8">
        <v>17.135999999999999</v>
      </c>
      <c r="BC170" s="8">
        <v>0</v>
      </c>
      <c r="BD170" s="8">
        <v>0</v>
      </c>
    </row>
    <row r="171" spans="1:56" ht="15.75">
      <c r="A171" s="7" t="s">
        <v>326</v>
      </c>
      <c r="B171" s="7" t="s">
        <v>327</v>
      </c>
      <c r="C171" s="8">
        <v>4</v>
      </c>
      <c r="D171" s="8">
        <v>4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8">
        <v>0</v>
      </c>
      <c r="AR171" s="8">
        <v>0</v>
      </c>
      <c r="AS171" s="8">
        <v>0</v>
      </c>
      <c r="AT171" s="8">
        <v>0</v>
      </c>
      <c r="AU171" s="8">
        <v>0</v>
      </c>
      <c r="AV171" s="8">
        <v>0</v>
      </c>
      <c r="AW171" s="8">
        <v>0</v>
      </c>
      <c r="AX171" s="8">
        <v>0</v>
      </c>
      <c r="AY171" s="8">
        <v>0</v>
      </c>
      <c r="AZ171" s="8">
        <v>0</v>
      </c>
      <c r="BA171" s="8">
        <v>0</v>
      </c>
      <c r="BB171" s="8">
        <v>0</v>
      </c>
      <c r="BC171" s="8">
        <v>0</v>
      </c>
      <c r="BD171" s="8">
        <v>0</v>
      </c>
    </row>
    <row r="172" spans="1:56" ht="15.75">
      <c r="A172" s="7" t="s">
        <v>328</v>
      </c>
      <c r="B172" s="7" t="s">
        <v>329</v>
      </c>
      <c r="C172" s="8">
        <v>4</v>
      </c>
      <c r="D172" s="8">
        <v>4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8">
        <v>0</v>
      </c>
      <c r="AX172" s="8">
        <v>0</v>
      </c>
      <c r="AY172" s="8">
        <v>0</v>
      </c>
      <c r="AZ172" s="8">
        <v>0</v>
      </c>
      <c r="BA172" s="8">
        <v>0</v>
      </c>
      <c r="BB172" s="8">
        <v>0</v>
      </c>
      <c r="BC172" s="8">
        <v>0</v>
      </c>
      <c r="BD172" s="8">
        <v>0</v>
      </c>
    </row>
    <row r="173" spans="1:56" ht="15.75">
      <c r="A173" s="7" t="s">
        <v>330</v>
      </c>
      <c r="B173" s="7" t="s">
        <v>331</v>
      </c>
      <c r="C173" s="8">
        <v>4</v>
      </c>
      <c r="D173" s="8">
        <v>4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8">
        <v>0</v>
      </c>
      <c r="AX173" s="8">
        <v>0</v>
      </c>
      <c r="AY173" s="8">
        <v>0</v>
      </c>
      <c r="AZ173" s="8">
        <v>0</v>
      </c>
      <c r="BA173" s="8">
        <v>0</v>
      </c>
      <c r="BB173" s="8">
        <v>0</v>
      </c>
      <c r="BC173" s="8">
        <v>0</v>
      </c>
      <c r="BD173" s="8">
        <v>0</v>
      </c>
    </row>
    <row r="174" spans="1:56" ht="15.75">
      <c r="A174" s="7" t="s">
        <v>332</v>
      </c>
      <c r="B174" s="7" t="s">
        <v>333</v>
      </c>
      <c r="C174" s="8">
        <v>4</v>
      </c>
      <c r="D174" s="8">
        <v>4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8">
        <v>0</v>
      </c>
      <c r="AX174" s="8">
        <v>0</v>
      </c>
      <c r="AY174" s="8">
        <v>0</v>
      </c>
      <c r="AZ174" s="8">
        <v>0</v>
      </c>
      <c r="BA174" s="8">
        <v>0</v>
      </c>
      <c r="BB174" s="8">
        <v>0</v>
      </c>
      <c r="BC174" s="8">
        <v>0</v>
      </c>
      <c r="BD174" s="8">
        <v>0</v>
      </c>
    </row>
    <row r="175" spans="1:56" ht="15.75">
      <c r="A175" s="7" t="s">
        <v>334</v>
      </c>
      <c r="B175" s="7" t="s">
        <v>335</v>
      </c>
      <c r="C175" s="8">
        <v>4</v>
      </c>
      <c r="D175" s="8">
        <v>4</v>
      </c>
      <c r="E175" s="8">
        <v>-6408.9070000000002</v>
      </c>
      <c r="F175" s="8">
        <v>-1655.375</v>
      </c>
      <c r="G175" s="8">
        <v>0</v>
      </c>
      <c r="H175" s="8">
        <v>0</v>
      </c>
      <c r="I175" s="8">
        <v>-106.191</v>
      </c>
      <c r="J175" s="8">
        <v>0</v>
      </c>
      <c r="K175" s="8">
        <v>-11204.576999999999</v>
      </c>
      <c r="L175" s="8">
        <v>-753.73800000000006</v>
      </c>
      <c r="M175" s="8">
        <v>0</v>
      </c>
      <c r="N175" s="8">
        <v>-1625.778</v>
      </c>
      <c r="O175" s="8">
        <v>-22100.687999999998</v>
      </c>
      <c r="P175" s="8">
        <v>-1623.5640000000001</v>
      </c>
      <c r="Q175" s="8">
        <v>0</v>
      </c>
      <c r="R175" s="8">
        <v>0</v>
      </c>
      <c r="S175" s="8">
        <v>-0.435</v>
      </c>
      <c r="T175" s="8">
        <v>0</v>
      </c>
      <c r="U175" s="8">
        <v>0</v>
      </c>
      <c r="V175" s="8">
        <v>-498.25099999999998</v>
      </c>
      <c r="W175" s="8">
        <v>0</v>
      </c>
      <c r="X175" s="8">
        <v>0</v>
      </c>
      <c r="Y175" s="8">
        <v>0</v>
      </c>
      <c r="Z175" s="8">
        <v>0</v>
      </c>
      <c r="AA175" s="8">
        <v>-162.33199999999999</v>
      </c>
      <c r="AB175" s="8">
        <v>0</v>
      </c>
      <c r="AC175" s="8">
        <v>-3079.3499999999999</v>
      </c>
      <c r="AD175" s="8">
        <v>0</v>
      </c>
      <c r="AE175" s="8">
        <v>0</v>
      </c>
      <c r="AF175" s="8">
        <v>0</v>
      </c>
      <c r="AG175" s="8">
        <v>-232.78100000000001</v>
      </c>
      <c r="AH175" s="8">
        <v>0</v>
      </c>
      <c r="AI175" s="8">
        <v>-7985.4889999999996</v>
      </c>
      <c r="AJ175" s="8">
        <v>-3389.5210000000002</v>
      </c>
      <c r="AK175" s="8">
        <v>0</v>
      </c>
      <c r="AL175" s="8">
        <v>-22748.694</v>
      </c>
      <c r="AM175" s="8">
        <v>-5753.482</v>
      </c>
      <c r="AN175" s="8">
        <v>-0.32900000000000001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8">
        <v>0</v>
      </c>
      <c r="AX175" s="8">
        <v>-427.493</v>
      </c>
      <c r="AY175" s="8">
        <v>0</v>
      </c>
      <c r="AZ175" s="8">
        <v>-5.0389999999999997</v>
      </c>
      <c r="BA175" s="8">
        <v>0</v>
      </c>
      <c r="BB175" s="8">
        <v>-41.055</v>
      </c>
      <c r="BC175" s="8">
        <v>0</v>
      </c>
      <c r="BD175" s="8">
        <v>0</v>
      </c>
    </row>
    <row r="176" spans="1:56" ht="15.75">
      <c r="A176" s="7" t="s">
        <v>336</v>
      </c>
      <c r="B176" s="7" t="s">
        <v>337</v>
      </c>
      <c r="C176" s="8">
        <v>4</v>
      </c>
      <c r="D176" s="8">
        <v>4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8">
        <v>0</v>
      </c>
      <c r="AO176" s="8">
        <v>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8">
        <v>0</v>
      </c>
      <c r="AW176" s="8">
        <v>0</v>
      </c>
      <c r="AX176" s="8">
        <v>0</v>
      </c>
      <c r="AY176" s="8">
        <v>0</v>
      </c>
      <c r="AZ176" s="8">
        <v>0</v>
      </c>
      <c r="BA176" s="8">
        <v>0</v>
      </c>
      <c r="BB176" s="8">
        <v>0</v>
      </c>
      <c r="BC176" s="8">
        <v>0</v>
      </c>
      <c r="BD176" s="8">
        <v>0</v>
      </c>
    </row>
    <row r="177" spans="1:56" ht="15.75">
      <c r="A177" s="7" t="s">
        <v>338</v>
      </c>
      <c r="B177" s="7" t="s">
        <v>339</v>
      </c>
      <c r="C177" s="8">
        <v>4</v>
      </c>
      <c r="D177" s="8">
        <v>4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0</v>
      </c>
      <c r="AZ177" s="8">
        <v>0</v>
      </c>
      <c r="BA177" s="8">
        <v>0</v>
      </c>
      <c r="BB177" s="8">
        <v>0</v>
      </c>
      <c r="BC177" s="8">
        <v>0</v>
      </c>
      <c r="BD177" s="8">
        <v>0</v>
      </c>
    </row>
    <row r="178" spans="1:56" ht="15.75">
      <c r="A178" s="7" t="s">
        <v>340</v>
      </c>
      <c r="B178" s="7" t="s">
        <v>341</v>
      </c>
      <c r="C178" s="8">
        <v>4</v>
      </c>
      <c r="D178" s="8">
        <v>4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8">
        <v>0</v>
      </c>
      <c r="AW178" s="8">
        <v>0</v>
      </c>
      <c r="AX178" s="8">
        <v>0</v>
      </c>
      <c r="AY178" s="8">
        <v>0</v>
      </c>
      <c r="AZ178" s="8">
        <v>0</v>
      </c>
      <c r="BA178" s="8">
        <v>0</v>
      </c>
      <c r="BB178" s="8">
        <v>0</v>
      </c>
      <c r="BC178" s="8">
        <v>0</v>
      </c>
      <c r="BD178" s="8">
        <v>0</v>
      </c>
    </row>
    <row r="179" spans="1:56" ht="15.75">
      <c r="A179" s="7" t="s">
        <v>342</v>
      </c>
      <c r="B179" s="7" t="s">
        <v>343</v>
      </c>
      <c r="C179" s="8">
        <v>4</v>
      </c>
      <c r="D179" s="8">
        <v>4</v>
      </c>
      <c r="E179" s="8">
        <v>-3.9729999999999999</v>
      </c>
      <c r="F179" s="8">
        <v>-1.0820000000000001</v>
      </c>
      <c r="G179" s="8">
        <v>0</v>
      </c>
      <c r="H179" s="8">
        <v>0</v>
      </c>
      <c r="I179" s="8">
        <v>-0.068000000000000005</v>
      </c>
      <c r="J179" s="8">
        <v>0</v>
      </c>
      <c r="K179" s="8">
        <v>-1609.951</v>
      </c>
      <c r="L179" s="8">
        <v>-0.46500000000000002</v>
      </c>
      <c r="M179" s="8">
        <v>0</v>
      </c>
      <c r="N179" s="8">
        <v>-240.08500000000001</v>
      </c>
      <c r="O179" s="8">
        <v>-14.456</v>
      </c>
      <c r="P179" s="8">
        <v>-342.96499999999997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-0.33300000000000002</v>
      </c>
      <c r="W179" s="8">
        <v>0</v>
      </c>
      <c r="X179" s="8">
        <v>0</v>
      </c>
      <c r="Y179" s="8">
        <v>0</v>
      </c>
      <c r="Z179" s="8">
        <v>0</v>
      </c>
      <c r="AA179" s="8">
        <v>-0.099000000000000005</v>
      </c>
      <c r="AB179" s="8">
        <v>0</v>
      </c>
      <c r="AC179" s="8">
        <v>-1.901</v>
      </c>
      <c r="AD179" s="8">
        <v>0</v>
      </c>
      <c r="AE179" s="8">
        <v>0</v>
      </c>
      <c r="AF179" s="8">
        <v>0</v>
      </c>
      <c r="AG179" s="8">
        <v>-0.14499999999999999</v>
      </c>
      <c r="AH179" s="8">
        <v>0</v>
      </c>
      <c r="AI179" s="8">
        <v>-4.96</v>
      </c>
      <c r="AJ179" s="8">
        <v>-2.1280000000000001</v>
      </c>
      <c r="AK179" s="8">
        <v>0</v>
      </c>
      <c r="AL179" s="8">
        <v>-14.452999999999999</v>
      </c>
      <c r="AM179" s="8">
        <v>-3.621</v>
      </c>
      <c r="AN179" s="8"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8">
        <v>0</v>
      </c>
      <c r="AW179" s="8">
        <v>0</v>
      </c>
      <c r="AX179" s="8">
        <v>-0.253</v>
      </c>
      <c r="AY179" s="8">
        <v>0</v>
      </c>
      <c r="AZ179" s="8">
        <v>-0.0030000000000000001</v>
      </c>
      <c r="BA179" s="8">
        <v>0</v>
      </c>
      <c r="BB179" s="8">
        <v>-0.025000000000000001</v>
      </c>
      <c r="BC179" s="8">
        <v>0</v>
      </c>
      <c r="BD179" s="8">
        <v>0</v>
      </c>
    </row>
    <row r="180" spans="1:56" ht="15.75">
      <c r="A180" s="7" t="s">
        <v>324</v>
      </c>
      <c r="B180" s="7" t="s">
        <v>344</v>
      </c>
      <c r="C180" s="8">
        <v>6</v>
      </c>
      <c r="D180" s="8">
        <v>6</v>
      </c>
      <c r="E180" s="8">
        <v>21.704000000000001</v>
      </c>
      <c r="F180" s="8">
        <v>5.3730000000000002</v>
      </c>
      <c r="G180" s="8">
        <v>0</v>
      </c>
      <c r="H180" s="8">
        <v>0</v>
      </c>
      <c r="I180" s="8">
        <v>0.35099999999999998</v>
      </c>
      <c r="J180" s="8">
        <v>0</v>
      </c>
      <c r="K180" s="8">
        <v>35.313000000000002</v>
      </c>
      <c r="L180" s="8">
        <v>2.5630000000000002</v>
      </c>
      <c r="M180" s="8">
        <v>0</v>
      </c>
      <c r="N180" s="8">
        <v>4.9950000000000001</v>
      </c>
      <c r="O180" s="8">
        <v>71.706999999999994</v>
      </c>
      <c r="P180" s="8">
        <v>5.2400000000000002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1.5880000000000001</v>
      </c>
      <c r="W180" s="8">
        <v>0</v>
      </c>
      <c r="X180" s="8">
        <v>0</v>
      </c>
      <c r="Y180" s="8">
        <v>0</v>
      </c>
      <c r="Z180" s="8">
        <v>0</v>
      </c>
      <c r="AA180" s="8">
        <v>0.55900000000000005</v>
      </c>
      <c r="AB180" s="8">
        <v>0</v>
      </c>
      <c r="AC180" s="8">
        <v>10.462</v>
      </c>
      <c r="AD180" s="8">
        <v>0</v>
      </c>
      <c r="AE180" s="8">
        <v>0</v>
      </c>
      <c r="AF180" s="8">
        <v>0</v>
      </c>
      <c r="AG180" s="8">
        <v>0.78400000000000003</v>
      </c>
      <c r="AH180" s="8">
        <v>0</v>
      </c>
      <c r="AI180" s="8">
        <v>27.004999999999999</v>
      </c>
      <c r="AJ180" s="8">
        <v>11.366</v>
      </c>
      <c r="AK180" s="8">
        <v>0</v>
      </c>
      <c r="AL180" s="8">
        <v>75.582999999999998</v>
      </c>
      <c r="AM180" s="8">
        <v>19.259</v>
      </c>
      <c r="AN180" s="8">
        <v>0.002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8">
        <v>0</v>
      </c>
      <c r="AX180" s="8">
        <v>1.498</v>
      </c>
      <c r="AY180" s="8">
        <v>0</v>
      </c>
      <c r="AZ180" s="8">
        <v>0.017000000000000001</v>
      </c>
      <c r="BA180" s="8">
        <v>0</v>
      </c>
      <c r="BB180" s="8">
        <v>0.14299999999999999</v>
      </c>
      <c r="BC180" s="8">
        <v>0</v>
      </c>
      <c r="BD180" s="8">
        <v>0</v>
      </c>
    </row>
    <row r="181" spans="1:56" ht="15.75">
      <c r="A181" s="7" t="s">
        <v>326</v>
      </c>
      <c r="B181" s="7" t="s">
        <v>345</v>
      </c>
      <c r="C181" s="8">
        <v>6</v>
      </c>
      <c r="D181" s="8">
        <v>6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8">
        <v>0</v>
      </c>
      <c r="AR181" s="8">
        <v>0</v>
      </c>
      <c r="AS181" s="8">
        <v>0</v>
      </c>
      <c r="AT181" s="8">
        <v>0</v>
      </c>
      <c r="AU181" s="8">
        <v>0</v>
      </c>
      <c r="AV181" s="8">
        <v>0</v>
      </c>
      <c r="AW181" s="8">
        <v>0</v>
      </c>
      <c r="AX181" s="8">
        <v>0</v>
      </c>
      <c r="AY181" s="8">
        <v>0</v>
      </c>
      <c r="AZ181" s="8">
        <v>0</v>
      </c>
      <c r="BA181" s="8">
        <v>0</v>
      </c>
      <c r="BB181" s="8">
        <v>0</v>
      </c>
      <c r="BC181" s="8">
        <v>0</v>
      </c>
      <c r="BD181" s="8">
        <v>0</v>
      </c>
    </row>
    <row r="182" spans="1:56" ht="15.75">
      <c r="A182" s="7" t="s">
        <v>328</v>
      </c>
      <c r="B182" s="7" t="s">
        <v>346</v>
      </c>
      <c r="C182" s="8">
        <v>6</v>
      </c>
      <c r="D182" s="8">
        <v>6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8">
        <v>0</v>
      </c>
      <c r="AX182" s="8">
        <v>0</v>
      </c>
      <c r="AY182" s="8">
        <v>0</v>
      </c>
      <c r="AZ182" s="8">
        <v>0</v>
      </c>
      <c r="BA182" s="8">
        <v>0</v>
      </c>
      <c r="BB182" s="8">
        <v>0</v>
      </c>
      <c r="BC182" s="8">
        <v>0</v>
      </c>
      <c r="BD182" s="8">
        <v>0</v>
      </c>
    </row>
    <row r="183" spans="1:56" ht="15.75">
      <c r="A183" s="7" t="s">
        <v>330</v>
      </c>
      <c r="B183" s="7" t="s">
        <v>347</v>
      </c>
      <c r="C183" s="8">
        <v>6</v>
      </c>
      <c r="D183" s="8">
        <v>6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8">
        <v>0</v>
      </c>
      <c r="AY183" s="8">
        <v>0</v>
      </c>
      <c r="AZ183" s="8">
        <v>0</v>
      </c>
      <c r="BA183" s="8">
        <v>0</v>
      </c>
      <c r="BB183" s="8">
        <v>0</v>
      </c>
      <c r="BC183" s="8">
        <v>0</v>
      </c>
      <c r="BD183" s="8">
        <v>0</v>
      </c>
    </row>
    <row r="184" spans="1:56" ht="15.75">
      <c r="A184" s="7" t="s">
        <v>332</v>
      </c>
      <c r="B184" s="7" t="s">
        <v>348</v>
      </c>
      <c r="C184" s="8">
        <v>6</v>
      </c>
      <c r="D184" s="8">
        <v>6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8">
        <v>0</v>
      </c>
      <c r="AX184" s="8">
        <v>0</v>
      </c>
      <c r="AY184" s="8">
        <v>0</v>
      </c>
      <c r="AZ184" s="8">
        <v>0</v>
      </c>
      <c r="BA184" s="8">
        <v>0</v>
      </c>
      <c r="BB184" s="8">
        <v>0</v>
      </c>
      <c r="BC184" s="8">
        <v>0</v>
      </c>
      <c r="BD184" s="8">
        <v>0</v>
      </c>
    </row>
    <row r="185" spans="1:56" ht="15.75">
      <c r="A185" s="7" t="s">
        <v>334</v>
      </c>
      <c r="B185" s="7" t="s">
        <v>349</v>
      </c>
      <c r="C185" s="8">
        <v>6</v>
      </c>
      <c r="D185" s="8">
        <v>6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  <c r="AU185" s="8">
        <v>0</v>
      </c>
      <c r="AV185" s="8">
        <v>0</v>
      </c>
      <c r="AW185" s="8">
        <v>0</v>
      </c>
      <c r="AX185" s="8">
        <v>0</v>
      </c>
      <c r="AY185" s="8">
        <v>0</v>
      </c>
      <c r="AZ185" s="8">
        <v>0</v>
      </c>
      <c r="BA185" s="8">
        <v>0</v>
      </c>
      <c r="BB185" s="8">
        <v>0</v>
      </c>
      <c r="BC185" s="8">
        <v>0</v>
      </c>
      <c r="BD185" s="8">
        <v>0</v>
      </c>
    </row>
    <row r="186" spans="1:56" ht="15.75">
      <c r="A186" s="7" t="s">
        <v>336</v>
      </c>
      <c r="B186" s="7" t="s">
        <v>350</v>
      </c>
      <c r="C186" s="8">
        <v>6</v>
      </c>
      <c r="D186" s="8">
        <v>6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  <c r="AU186" s="8">
        <v>0</v>
      </c>
      <c r="AV186" s="8">
        <v>0</v>
      </c>
      <c r="AW186" s="8">
        <v>0</v>
      </c>
      <c r="AX186" s="8">
        <v>0</v>
      </c>
      <c r="AY186" s="8">
        <v>0</v>
      </c>
      <c r="AZ186" s="8">
        <v>0</v>
      </c>
      <c r="BA186" s="8">
        <v>0</v>
      </c>
      <c r="BB186" s="8">
        <v>0</v>
      </c>
      <c r="BC186" s="8">
        <v>0</v>
      </c>
      <c r="BD186" s="8">
        <v>0</v>
      </c>
    </row>
    <row r="187" spans="1:56" ht="15.75">
      <c r="A187" s="7" t="s">
        <v>338</v>
      </c>
      <c r="B187" s="7" t="s">
        <v>351</v>
      </c>
      <c r="C187" s="8">
        <v>6</v>
      </c>
      <c r="D187" s="8">
        <v>6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0</v>
      </c>
      <c r="AV187" s="8">
        <v>0</v>
      </c>
      <c r="AW187" s="8">
        <v>0</v>
      </c>
      <c r="AX187" s="8">
        <v>0</v>
      </c>
      <c r="AY187" s="8">
        <v>0</v>
      </c>
      <c r="AZ187" s="8">
        <v>0</v>
      </c>
      <c r="BA187" s="8">
        <v>0</v>
      </c>
      <c r="BB187" s="8">
        <v>0</v>
      </c>
      <c r="BC187" s="8">
        <v>0</v>
      </c>
      <c r="BD187" s="8">
        <v>0</v>
      </c>
    </row>
    <row r="188" spans="1:56" ht="15.75">
      <c r="A188" s="7" t="s">
        <v>340</v>
      </c>
      <c r="B188" s="7" t="s">
        <v>352</v>
      </c>
      <c r="C188" s="8">
        <v>6</v>
      </c>
      <c r="D188" s="8">
        <v>6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8">
        <v>0</v>
      </c>
      <c r="AV188" s="8">
        <v>0</v>
      </c>
      <c r="AW188" s="8">
        <v>0</v>
      </c>
      <c r="AX188" s="8">
        <v>0</v>
      </c>
      <c r="AY188" s="8">
        <v>0</v>
      </c>
      <c r="AZ188" s="8">
        <v>0</v>
      </c>
      <c r="BA188" s="8">
        <v>0</v>
      </c>
      <c r="BB188" s="8">
        <v>0</v>
      </c>
      <c r="BC188" s="8">
        <v>0</v>
      </c>
      <c r="BD188" s="8">
        <v>0</v>
      </c>
    </row>
    <row r="189" spans="1:56" ht="15.75">
      <c r="A189" s="7" t="s">
        <v>342</v>
      </c>
      <c r="B189" s="7" t="s">
        <v>353</v>
      </c>
      <c r="C189" s="8">
        <v>6</v>
      </c>
      <c r="D189" s="8">
        <v>6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8">
        <v>0</v>
      </c>
      <c r="AW189" s="8">
        <v>0</v>
      </c>
      <c r="AX189" s="8">
        <v>0</v>
      </c>
      <c r="AY189" s="8">
        <v>0</v>
      </c>
      <c r="AZ189" s="8">
        <v>0</v>
      </c>
      <c r="BA189" s="8">
        <v>0</v>
      </c>
      <c r="BB189" s="8">
        <v>0</v>
      </c>
      <c r="BC189" s="8">
        <v>0</v>
      </c>
      <c r="BD189" s="8">
        <v>0</v>
      </c>
    </row>
    <row r="190" spans="1:56" ht="15.75">
      <c r="A190" s="7" t="s">
        <v>354</v>
      </c>
      <c r="B190" s="7" t="s">
        <v>355</v>
      </c>
      <c r="C190" s="8">
        <v>6</v>
      </c>
      <c r="D190" s="8">
        <v>6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0</v>
      </c>
      <c r="AU190" s="8">
        <v>0</v>
      </c>
      <c r="AV190" s="8">
        <v>0</v>
      </c>
      <c r="AW190" s="8">
        <v>0</v>
      </c>
      <c r="AX190" s="8">
        <v>0</v>
      </c>
      <c r="AY190" s="8">
        <v>0</v>
      </c>
      <c r="AZ190" s="8">
        <v>0</v>
      </c>
      <c r="BA190" s="8">
        <v>0</v>
      </c>
      <c r="BB190" s="8">
        <v>0</v>
      </c>
      <c r="BC190" s="8">
        <v>0</v>
      </c>
      <c r="BD190" s="8">
        <v>0</v>
      </c>
    </row>
    <row r="191" spans="1:56" ht="15.75">
      <c r="A191" s="7" t="s">
        <v>356</v>
      </c>
      <c r="B191" s="7" t="s">
        <v>357</v>
      </c>
      <c r="C191" s="8">
        <v>6</v>
      </c>
      <c r="D191" s="8">
        <v>6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8">
        <v>0</v>
      </c>
      <c r="AV191" s="8">
        <v>0</v>
      </c>
      <c r="AW191" s="8">
        <v>0</v>
      </c>
      <c r="AX191" s="8">
        <v>0</v>
      </c>
      <c r="AY191" s="8">
        <v>0</v>
      </c>
      <c r="AZ191" s="8">
        <v>0</v>
      </c>
      <c r="BA191" s="8">
        <v>0</v>
      </c>
      <c r="BB191" s="8">
        <v>0</v>
      </c>
      <c r="BC191" s="8">
        <v>0</v>
      </c>
      <c r="BD191" s="8">
        <v>0</v>
      </c>
    </row>
    <row r="192" spans="1:56" ht="15.75">
      <c r="A192" s="7" t="s">
        <v>358</v>
      </c>
      <c r="B192" s="7" t="s">
        <v>359</v>
      </c>
      <c r="C192" s="8">
        <v>6</v>
      </c>
      <c r="D192" s="8">
        <v>6</v>
      </c>
      <c r="E192" s="8">
        <v>32.348999999999997</v>
      </c>
      <c r="F192" s="8">
        <v>3.6629999999999998</v>
      </c>
      <c r="G192" s="8">
        <v>18.908999999999999</v>
      </c>
      <c r="H192" s="8">
        <v>0</v>
      </c>
      <c r="I192" s="8">
        <v>1.1020000000000001</v>
      </c>
      <c r="J192" s="8">
        <v>11.496</v>
      </c>
      <c r="K192" s="8">
        <v>15.061999999999999</v>
      </c>
      <c r="L192" s="8">
        <v>9.7070000000000007</v>
      </c>
      <c r="M192" s="8">
        <v>0</v>
      </c>
      <c r="N192" s="8">
        <v>24.949000000000002</v>
      </c>
      <c r="O192" s="8">
        <v>20.402000000000001</v>
      </c>
      <c r="P192" s="8">
        <v>22.777000000000001</v>
      </c>
      <c r="Q192" s="8">
        <v>0</v>
      </c>
      <c r="R192" s="8">
        <v>0</v>
      </c>
      <c r="S192" s="8">
        <v>0.058000000000000003</v>
      </c>
      <c r="T192" s="8">
        <v>0</v>
      </c>
      <c r="U192" s="8">
        <v>0</v>
      </c>
      <c r="V192" s="8">
        <v>1.8580000000000001</v>
      </c>
      <c r="W192" s="8">
        <v>0</v>
      </c>
      <c r="X192" s="8">
        <v>0</v>
      </c>
      <c r="Y192" s="8">
        <v>0</v>
      </c>
      <c r="Z192" s="8">
        <v>1.111</v>
      </c>
      <c r="AA192" s="8">
        <v>2.9260000000000002</v>
      </c>
      <c r="AB192" s="8">
        <v>0</v>
      </c>
      <c r="AC192" s="8">
        <v>5.3070000000000004</v>
      </c>
      <c r="AD192" s="8">
        <v>0</v>
      </c>
      <c r="AE192" s="8">
        <v>10.587999999999999</v>
      </c>
      <c r="AF192" s="8">
        <v>0</v>
      </c>
      <c r="AG192" s="8">
        <v>0.67800000000000005</v>
      </c>
      <c r="AH192" s="8">
        <v>0</v>
      </c>
      <c r="AI192" s="8">
        <v>14.59</v>
      </c>
      <c r="AJ192" s="8">
        <v>0</v>
      </c>
      <c r="AK192" s="8">
        <v>0</v>
      </c>
      <c r="AL192" s="8">
        <v>32.726999999999997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8">
        <v>0</v>
      </c>
      <c r="AW192" s="8">
        <v>0</v>
      </c>
      <c r="AX192" s="8">
        <v>0</v>
      </c>
      <c r="AY192" s="8">
        <v>0</v>
      </c>
      <c r="AZ192" s="8">
        <v>0</v>
      </c>
      <c r="BA192" s="8">
        <v>0</v>
      </c>
      <c r="BB192" s="8">
        <v>0.45700000000000002</v>
      </c>
      <c r="BC192" s="8">
        <v>0</v>
      </c>
      <c r="BD192" s="8">
        <v>0</v>
      </c>
    </row>
    <row r="193" spans="1:56" ht="15.75">
      <c r="A193" s="7" t="s">
        <v>360</v>
      </c>
      <c r="B193" s="7" t="s">
        <v>361</v>
      </c>
      <c r="C193" s="8">
        <v>6</v>
      </c>
      <c r="D193" s="8">
        <v>6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1167.79</v>
      </c>
      <c r="M193" s="8">
        <v>0</v>
      </c>
      <c r="N193" s="8">
        <v>2296.6840000000002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292.673</v>
      </c>
      <c r="AV193" s="8">
        <v>335.46499999999997</v>
      </c>
      <c r="AW193" s="8">
        <v>0</v>
      </c>
      <c r="AX193" s="8">
        <v>0</v>
      </c>
      <c r="AY193" s="8">
        <v>0</v>
      </c>
      <c r="AZ193" s="8">
        <v>0</v>
      </c>
      <c r="BA193" s="8">
        <v>0</v>
      </c>
      <c r="BB193" s="8">
        <v>0</v>
      </c>
      <c r="BC193" s="8">
        <v>0</v>
      </c>
      <c r="BD193" s="8">
        <v>0</v>
      </c>
    </row>
    <row r="194" spans="1:56" ht="15.75">
      <c r="A194" s="7" t="s">
        <v>362</v>
      </c>
      <c r="B194" s="7" t="s">
        <v>363</v>
      </c>
      <c r="C194" s="8">
        <v>6</v>
      </c>
      <c r="D194" s="8">
        <v>6</v>
      </c>
      <c r="E194" s="8">
        <v>28990.77</v>
      </c>
      <c r="F194" s="8">
        <v>3307.4070000000002</v>
      </c>
      <c r="G194" s="8">
        <v>16660.531999999999</v>
      </c>
      <c r="H194" s="8">
        <v>0</v>
      </c>
      <c r="I194" s="8">
        <v>937.78399999999999</v>
      </c>
      <c r="J194" s="8">
        <v>10293.221</v>
      </c>
      <c r="K194" s="8">
        <v>12822.530000000001</v>
      </c>
      <c r="L194" s="8">
        <v>11853.605</v>
      </c>
      <c r="M194" s="8">
        <v>0</v>
      </c>
      <c r="N194" s="8">
        <v>27216.866999999998</v>
      </c>
      <c r="O194" s="8">
        <v>20973.263999999999</v>
      </c>
      <c r="P194" s="8">
        <v>19932.502</v>
      </c>
      <c r="Q194" s="8">
        <v>0</v>
      </c>
      <c r="R194" s="8">
        <v>0</v>
      </c>
      <c r="S194" s="8">
        <v>48.960999999999999</v>
      </c>
      <c r="T194" s="8">
        <v>0</v>
      </c>
      <c r="U194" s="8">
        <v>55.512</v>
      </c>
      <c r="V194" s="8">
        <v>1581.636</v>
      </c>
      <c r="W194" s="8">
        <v>0</v>
      </c>
      <c r="X194" s="8">
        <v>0</v>
      </c>
      <c r="Y194" s="8">
        <v>0</v>
      </c>
      <c r="Z194" s="8">
        <v>946.16800000000001</v>
      </c>
      <c r="AA194" s="8">
        <v>2491.2489999999998</v>
      </c>
      <c r="AB194" s="8">
        <v>0</v>
      </c>
      <c r="AC194" s="8">
        <v>4640.5690000000004</v>
      </c>
      <c r="AD194" s="8">
        <v>0</v>
      </c>
      <c r="AE194" s="8">
        <v>9102.4590000000007</v>
      </c>
      <c r="AF194" s="8">
        <v>0</v>
      </c>
      <c r="AG194" s="8">
        <v>577.07500000000005</v>
      </c>
      <c r="AH194" s="8">
        <v>0</v>
      </c>
      <c r="AI194" s="8">
        <v>13191.866</v>
      </c>
      <c r="AJ194" s="8">
        <v>0</v>
      </c>
      <c r="AK194" s="8">
        <v>0</v>
      </c>
      <c r="AL194" s="8">
        <v>30949.254000000001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  <c r="AU194" s="8">
        <v>89.590000000000003</v>
      </c>
      <c r="AV194" s="8">
        <v>0</v>
      </c>
      <c r="AW194" s="8">
        <v>0</v>
      </c>
      <c r="AX194" s="8">
        <v>0</v>
      </c>
      <c r="AY194" s="8">
        <v>0</v>
      </c>
      <c r="AZ194" s="8">
        <v>0.68200000000000005</v>
      </c>
      <c r="BA194" s="8">
        <v>0</v>
      </c>
      <c r="BB194" s="8">
        <v>452.53100000000001</v>
      </c>
      <c r="BC194" s="8">
        <v>0</v>
      </c>
      <c r="BD194" s="8">
        <v>0</v>
      </c>
    </row>
    <row r="195" spans="1:56" ht="15.75">
      <c r="A195" s="7" t="s">
        <v>364</v>
      </c>
      <c r="B195" s="7" t="s">
        <v>365</v>
      </c>
      <c r="C195" s="8">
        <v>6</v>
      </c>
      <c r="D195" s="8">
        <v>6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  <c r="AU195" s="8">
        <v>0</v>
      </c>
      <c r="AV195" s="8">
        <v>0</v>
      </c>
      <c r="AW195" s="8">
        <v>0</v>
      </c>
      <c r="AX195" s="8">
        <v>0</v>
      </c>
      <c r="AY195" s="8">
        <v>0</v>
      </c>
      <c r="AZ195" s="8">
        <v>0</v>
      </c>
      <c r="BA195" s="8">
        <v>0</v>
      </c>
      <c r="BB195" s="8">
        <v>0</v>
      </c>
      <c r="BC195" s="8">
        <v>0</v>
      </c>
      <c r="BD195" s="8">
        <v>0</v>
      </c>
    </row>
    <row r="196" spans="1:56" ht="15.75">
      <c r="A196" s="7" t="s">
        <v>366</v>
      </c>
      <c r="B196" s="7" t="s">
        <v>367</v>
      </c>
      <c r="C196" s="8">
        <v>6</v>
      </c>
      <c r="D196" s="8">
        <v>6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  <c r="AU196" s="8">
        <v>0</v>
      </c>
      <c r="AV196" s="8">
        <v>0</v>
      </c>
      <c r="AW196" s="8">
        <v>0</v>
      </c>
      <c r="AX196" s="8">
        <v>0</v>
      </c>
      <c r="AY196" s="8">
        <v>0</v>
      </c>
      <c r="AZ196" s="8">
        <v>0</v>
      </c>
      <c r="BA196" s="8">
        <v>0</v>
      </c>
      <c r="BB196" s="8">
        <v>0</v>
      </c>
      <c r="BC196" s="8">
        <v>0</v>
      </c>
      <c r="BD196" s="8">
        <v>0</v>
      </c>
    </row>
    <row r="197" spans="1:56" ht="15.75">
      <c r="A197" s="7" t="s">
        <v>368</v>
      </c>
      <c r="B197" s="7" t="s">
        <v>369</v>
      </c>
      <c r="C197" s="8">
        <v>6</v>
      </c>
      <c r="D197" s="8">
        <v>6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  <c r="AU197" s="8">
        <v>0</v>
      </c>
      <c r="AV197" s="8">
        <v>0</v>
      </c>
      <c r="AW197" s="8">
        <v>0</v>
      </c>
      <c r="AX197" s="8">
        <v>0</v>
      </c>
      <c r="AY197" s="8">
        <v>0</v>
      </c>
      <c r="AZ197" s="8">
        <v>0</v>
      </c>
      <c r="BA197" s="8">
        <v>0</v>
      </c>
      <c r="BB197" s="8">
        <v>0</v>
      </c>
      <c r="BC197" s="8">
        <v>0</v>
      </c>
      <c r="BD197" s="8">
        <v>0</v>
      </c>
    </row>
    <row r="198" spans="1:56" ht="15.75">
      <c r="A198" s="7" t="s">
        <v>370</v>
      </c>
      <c r="B198" s="7" t="s">
        <v>371</v>
      </c>
      <c r="C198" s="8">
        <v>6</v>
      </c>
      <c r="D198" s="8">
        <v>6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  <c r="AU198" s="8">
        <v>0</v>
      </c>
      <c r="AV198" s="8">
        <v>0</v>
      </c>
      <c r="AW198" s="8">
        <v>0</v>
      </c>
      <c r="AX198" s="8">
        <v>0</v>
      </c>
      <c r="AY198" s="8">
        <v>0</v>
      </c>
      <c r="AZ198" s="8">
        <v>0</v>
      </c>
      <c r="BA198" s="8">
        <v>0</v>
      </c>
      <c r="BB198" s="8">
        <v>0</v>
      </c>
      <c r="BC198" s="8">
        <v>0</v>
      </c>
      <c r="BD198" s="8">
        <v>0</v>
      </c>
    </row>
    <row r="199" spans="1:56" ht="15.75">
      <c r="A199" s="7" t="s">
        <v>372</v>
      </c>
      <c r="B199" s="7" t="s">
        <v>373</v>
      </c>
      <c r="C199" s="8">
        <v>6</v>
      </c>
      <c r="D199" s="8">
        <v>6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0</v>
      </c>
      <c r="BB199" s="8">
        <v>0</v>
      </c>
      <c r="BC199" s="8">
        <v>0</v>
      </c>
      <c r="BD199" s="8">
        <v>0</v>
      </c>
    </row>
    <row r="200" spans="1:56" ht="15.75">
      <c r="A200" s="7" t="s">
        <v>374</v>
      </c>
      <c r="B200" s="7" t="s">
        <v>375</v>
      </c>
      <c r="C200" s="8">
        <v>3</v>
      </c>
      <c r="D200" s="8">
        <v>6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  <c r="AZ200" s="8">
        <v>0</v>
      </c>
      <c r="BA200" s="8">
        <v>0</v>
      </c>
      <c r="BB200" s="8">
        <v>0</v>
      </c>
      <c r="BC200" s="8">
        <v>0</v>
      </c>
      <c r="BD200" s="8">
        <v>0</v>
      </c>
    </row>
    <row r="201" spans="1:56" ht="15.75">
      <c r="A201" s="7" t="s">
        <v>376</v>
      </c>
      <c r="B201" s="7" t="s">
        <v>377</v>
      </c>
      <c r="C201" s="8">
        <v>6</v>
      </c>
      <c r="D201" s="8">
        <v>6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8">
        <v>0</v>
      </c>
      <c r="AR201" s="8">
        <v>0</v>
      </c>
      <c r="AS201" s="8">
        <v>0</v>
      </c>
      <c r="AT201" s="8">
        <v>0</v>
      </c>
      <c r="AU201" s="8">
        <v>0</v>
      </c>
      <c r="AV201" s="8">
        <v>0</v>
      </c>
      <c r="AW201" s="8">
        <v>0</v>
      </c>
      <c r="AX201" s="8">
        <v>0</v>
      </c>
      <c r="AY201" s="8">
        <v>0</v>
      </c>
      <c r="AZ201" s="8">
        <v>0</v>
      </c>
      <c r="BA201" s="8">
        <v>0</v>
      </c>
      <c r="BB201" s="8">
        <v>0</v>
      </c>
      <c r="BC201" s="8">
        <v>0</v>
      </c>
      <c r="BD201" s="8">
        <v>0</v>
      </c>
    </row>
    <row r="202" spans="1:56" ht="15.75">
      <c r="A202" s="7" t="s">
        <v>378</v>
      </c>
      <c r="B202" s="7" t="s">
        <v>379</v>
      </c>
      <c r="C202" s="8">
        <v>6</v>
      </c>
      <c r="D202" s="8">
        <v>6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0</v>
      </c>
      <c r="AV202" s="8">
        <v>0</v>
      </c>
      <c r="AW202" s="8">
        <v>0</v>
      </c>
      <c r="AX202" s="8">
        <v>0</v>
      </c>
      <c r="AY202" s="8">
        <v>0</v>
      </c>
      <c r="AZ202" s="8">
        <v>0</v>
      </c>
      <c r="BA202" s="8">
        <v>0</v>
      </c>
      <c r="BB202" s="8">
        <v>0</v>
      </c>
      <c r="BC202" s="8">
        <v>0</v>
      </c>
      <c r="BD202" s="8">
        <v>0</v>
      </c>
    </row>
    <row r="203" spans="1:56" ht="15.75">
      <c r="A203" s="7" t="s">
        <v>380</v>
      </c>
      <c r="B203" s="7" t="s">
        <v>381</v>
      </c>
      <c r="C203" s="8">
        <v>6</v>
      </c>
      <c r="D203" s="8">
        <v>6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8">
        <v>0</v>
      </c>
      <c r="AX203" s="8">
        <v>0</v>
      </c>
      <c r="AY203" s="8">
        <v>0</v>
      </c>
      <c r="AZ203" s="8">
        <v>0</v>
      </c>
      <c r="BA203" s="8">
        <v>0</v>
      </c>
      <c r="BB203" s="8">
        <v>0</v>
      </c>
      <c r="BC203" s="8">
        <v>0</v>
      </c>
      <c r="BD203" s="8">
        <v>0</v>
      </c>
    </row>
    <row r="204" spans="1:56" ht="15.75">
      <c r="A204" s="7" t="s">
        <v>382</v>
      </c>
      <c r="B204" s="7" t="s">
        <v>383</v>
      </c>
      <c r="C204" s="8">
        <v>6</v>
      </c>
      <c r="D204" s="8">
        <v>6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  <c r="AU204" s="8">
        <v>0</v>
      </c>
      <c r="AV204" s="8">
        <v>0</v>
      </c>
      <c r="AW204" s="8">
        <v>0</v>
      </c>
      <c r="AX204" s="8">
        <v>0</v>
      </c>
      <c r="AY204" s="8">
        <v>0</v>
      </c>
      <c r="AZ204" s="8">
        <v>0</v>
      </c>
      <c r="BA204" s="8">
        <v>0</v>
      </c>
      <c r="BB204" s="8">
        <v>0</v>
      </c>
      <c r="BC204" s="8">
        <v>0</v>
      </c>
      <c r="BD204" s="8">
        <v>0</v>
      </c>
    </row>
    <row r="205" spans="1:56" ht="15.75">
      <c r="A205" s="7" t="s">
        <v>384</v>
      </c>
      <c r="B205" s="7" t="s">
        <v>385</v>
      </c>
      <c r="C205" s="8">
        <v>6</v>
      </c>
      <c r="D205" s="8">
        <v>6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8">
        <v>0</v>
      </c>
      <c r="AR205" s="8">
        <v>0</v>
      </c>
      <c r="AS205" s="8">
        <v>0</v>
      </c>
      <c r="AT205" s="8">
        <v>0</v>
      </c>
      <c r="AU205" s="8">
        <v>0</v>
      </c>
      <c r="AV205" s="8">
        <v>0</v>
      </c>
      <c r="AW205" s="8">
        <v>0</v>
      </c>
      <c r="AX205" s="8">
        <v>0</v>
      </c>
      <c r="AY205" s="8">
        <v>0</v>
      </c>
      <c r="AZ205" s="8">
        <v>0</v>
      </c>
      <c r="BA205" s="8">
        <v>0</v>
      </c>
      <c r="BB205" s="8">
        <v>0</v>
      </c>
      <c r="BC205" s="8">
        <v>0</v>
      </c>
      <c r="BD205" s="8">
        <v>0</v>
      </c>
    </row>
    <row r="206" spans="1:56" ht="15.75">
      <c r="A206" s="7" t="s">
        <v>386</v>
      </c>
      <c r="B206" s="7" t="s">
        <v>387</v>
      </c>
      <c r="C206" s="8">
        <v>6</v>
      </c>
      <c r="D206" s="8">
        <v>6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8">
        <v>0</v>
      </c>
      <c r="AO206" s="8">
        <v>0</v>
      </c>
      <c r="AP206" s="8">
        <v>0</v>
      </c>
      <c r="AQ206" s="8">
        <v>0</v>
      </c>
      <c r="AR206" s="8">
        <v>0</v>
      </c>
      <c r="AS206" s="8">
        <v>0</v>
      </c>
      <c r="AT206" s="8">
        <v>0</v>
      </c>
      <c r="AU206" s="8">
        <v>0</v>
      </c>
      <c r="AV206" s="8">
        <v>0</v>
      </c>
      <c r="AW206" s="8">
        <v>0</v>
      </c>
      <c r="AX206" s="8">
        <v>0</v>
      </c>
      <c r="AY206" s="8">
        <v>0</v>
      </c>
      <c r="AZ206" s="8">
        <v>0</v>
      </c>
      <c r="BA206" s="8">
        <v>0</v>
      </c>
      <c r="BB206" s="8">
        <v>0</v>
      </c>
      <c r="BC206" s="8">
        <v>0</v>
      </c>
      <c r="BD206" s="8">
        <v>0</v>
      </c>
    </row>
    <row r="207" spans="1:56" ht="15.75">
      <c r="A207" s="7" t="s">
        <v>388</v>
      </c>
      <c r="B207" s="7" t="s">
        <v>389</v>
      </c>
      <c r="C207" s="8">
        <v>6</v>
      </c>
      <c r="D207" s="8">
        <v>6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0</v>
      </c>
      <c r="AQ207" s="8">
        <v>0</v>
      </c>
      <c r="AR207" s="8">
        <v>0</v>
      </c>
      <c r="AS207" s="8">
        <v>0</v>
      </c>
      <c r="AT207" s="8">
        <v>0</v>
      </c>
      <c r="AU207" s="8">
        <v>0</v>
      </c>
      <c r="AV207" s="8">
        <v>0</v>
      </c>
      <c r="AW207" s="8">
        <v>0</v>
      </c>
      <c r="AX207" s="8">
        <v>0</v>
      </c>
      <c r="AY207" s="8">
        <v>0</v>
      </c>
      <c r="AZ207" s="8">
        <v>0</v>
      </c>
      <c r="BA207" s="8">
        <v>0</v>
      </c>
      <c r="BB207" s="8">
        <v>0</v>
      </c>
      <c r="BC207" s="8">
        <v>0</v>
      </c>
      <c r="BD207" s="8">
        <v>0</v>
      </c>
    </row>
    <row r="208" spans="1:56" ht="15.75">
      <c r="A208" s="7" t="s">
        <v>390</v>
      </c>
      <c r="B208" s="7" t="s">
        <v>391</v>
      </c>
      <c r="C208" s="8">
        <v>6</v>
      </c>
      <c r="D208" s="8">
        <v>6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8">
        <v>0</v>
      </c>
      <c r="AX208" s="8">
        <v>0</v>
      </c>
      <c r="AY208" s="8">
        <v>0</v>
      </c>
      <c r="AZ208" s="8">
        <v>0</v>
      </c>
      <c r="BA208" s="8">
        <v>0</v>
      </c>
      <c r="BB208" s="8">
        <v>0</v>
      </c>
      <c r="BC208" s="8">
        <v>0</v>
      </c>
      <c r="BD208" s="8">
        <v>0</v>
      </c>
    </row>
    <row r="209" spans="1:56" ht="15.75">
      <c r="A209" s="7" t="s">
        <v>392</v>
      </c>
      <c r="B209" s="7" t="s">
        <v>393</v>
      </c>
      <c r="C209" s="8">
        <v>6</v>
      </c>
      <c r="D209" s="8">
        <v>6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  <c r="AU209" s="8">
        <v>0</v>
      </c>
      <c r="AV209" s="8">
        <v>0</v>
      </c>
      <c r="AW209" s="8">
        <v>0</v>
      </c>
      <c r="AX209" s="8">
        <v>0</v>
      </c>
      <c r="AY209" s="8">
        <v>0</v>
      </c>
      <c r="AZ209" s="8">
        <v>0</v>
      </c>
      <c r="BA209" s="8">
        <v>0</v>
      </c>
      <c r="BB209" s="8">
        <v>0</v>
      </c>
      <c r="BC209" s="8">
        <v>0</v>
      </c>
      <c r="BD209" s="8">
        <v>0</v>
      </c>
    </row>
    <row r="210" spans="1:56" ht="15.75">
      <c r="A210" s="7" t="s">
        <v>394</v>
      </c>
      <c r="B210" s="7" t="s">
        <v>395</v>
      </c>
      <c r="C210" s="8">
        <v>6</v>
      </c>
      <c r="D210" s="8">
        <v>6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  <c r="AU210" s="8">
        <v>0</v>
      </c>
      <c r="AV210" s="8">
        <v>0</v>
      </c>
      <c r="AW210" s="8">
        <v>0</v>
      </c>
      <c r="AX210" s="8">
        <v>0</v>
      </c>
      <c r="AY210" s="8">
        <v>0</v>
      </c>
      <c r="AZ210" s="8">
        <v>0</v>
      </c>
      <c r="BA210" s="8">
        <v>0</v>
      </c>
      <c r="BB210" s="8">
        <v>0</v>
      </c>
      <c r="BC210" s="8">
        <v>0</v>
      </c>
      <c r="BD210" s="8">
        <v>0</v>
      </c>
    </row>
    <row r="211" spans="1:56" ht="15.75">
      <c r="A211" s="7" t="s">
        <v>396</v>
      </c>
      <c r="B211" s="7" t="s">
        <v>397</v>
      </c>
      <c r="C211" s="8">
        <v>6</v>
      </c>
      <c r="D211" s="8">
        <v>6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0</v>
      </c>
      <c r="AW211" s="8">
        <v>0</v>
      </c>
      <c r="AX211" s="8">
        <v>0</v>
      </c>
      <c r="AY211" s="8">
        <v>0</v>
      </c>
      <c r="AZ211" s="8">
        <v>0</v>
      </c>
      <c r="BA211" s="8">
        <v>0</v>
      </c>
      <c r="BB211" s="8">
        <v>0</v>
      </c>
      <c r="BC211" s="8">
        <v>0</v>
      </c>
      <c r="BD211" s="8">
        <v>0</v>
      </c>
    </row>
    <row r="212" spans="1:56" ht="15.75">
      <c r="A212" s="7" t="s">
        <v>354</v>
      </c>
      <c r="B212" s="7" t="s">
        <v>398</v>
      </c>
      <c r="C212" s="8">
        <v>6</v>
      </c>
      <c r="D212" s="8">
        <v>6</v>
      </c>
      <c r="E212" s="8">
        <v>2150.7179999999998</v>
      </c>
      <c r="F212" s="8">
        <v>483.58699999999999</v>
      </c>
      <c r="G212" s="8">
        <v>855.61699999999996</v>
      </c>
      <c r="H212" s="8">
        <v>1.593</v>
      </c>
      <c r="I212" s="8">
        <v>141.911</v>
      </c>
      <c r="J212" s="8">
        <v>454.66699999999997</v>
      </c>
      <c r="K212" s="8">
        <v>3824.9369999999999</v>
      </c>
      <c r="L212" s="8">
        <v>288.08800000000002</v>
      </c>
      <c r="M212" s="8">
        <v>0</v>
      </c>
      <c r="N212" s="8">
        <v>1686.7529999999999</v>
      </c>
      <c r="O212" s="8">
        <v>3786.7060000000001</v>
      </c>
      <c r="P212" s="8">
        <v>1899.3510000000001</v>
      </c>
      <c r="Q212" s="8">
        <v>0</v>
      </c>
      <c r="R212" s="8">
        <v>0</v>
      </c>
      <c r="S212" s="8">
        <v>24.234000000000002</v>
      </c>
      <c r="T212" s="8">
        <v>0</v>
      </c>
      <c r="U212" s="8">
        <v>0.36299999999999999</v>
      </c>
      <c r="V212" s="8">
        <v>0</v>
      </c>
      <c r="W212" s="8">
        <v>0</v>
      </c>
      <c r="X212" s="8">
        <v>0</v>
      </c>
      <c r="Y212" s="8">
        <v>0</v>
      </c>
      <c r="Z212" s="8">
        <v>24.065999999999999</v>
      </c>
      <c r="AA212" s="8">
        <v>82.623000000000005</v>
      </c>
      <c r="AB212" s="8">
        <v>0</v>
      </c>
      <c r="AC212" s="8">
        <v>580.03599999999994</v>
      </c>
      <c r="AD212" s="8">
        <v>0</v>
      </c>
      <c r="AE212" s="8">
        <v>243.38800000000001</v>
      </c>
      <c r="AF212" s="8">
        <v>0</v>
      </c>
      <c r="AG212" s="8">
        <v>41.372</v>
      </c>
      <c r="AH212" s="8">
        <v>0</v>
      </c>
      <c r="AI212" s="8">
        <v>1669.31</v>
      </c>
      <c r="AJ212" s="8">
        <v>0</v>
      </c>
      <c r="AK212" s="8">
        <v>0</v>
      </c>
      <c r="AL212" s="8">
        <v>4403.3320000000003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8">
        <v>0</v>
      </c>
      <c r="AX212" s="8">
        <v>0</v>
      </c>
      <c r="AY212" s="8">
        <v>0</v>
      </c>
      <c r="AZ212" s="8">
        <v>0</v>
      </c>
      <c r="BA212" s="8">
        <v>0</v>
      </c>
      <c r="BB212" s="8">
        <v>0</v>
      </c>
      <c r="BC212" s="8">
        <v>0</v>
      </c>
      <c r="BD212" s="8">
        <v>0</v>
      </c>
    </row>
    <row r="213" spans="1:56" ht="15.75">
      <c r="A213" s="7" t="s">
        <v>356</v>
      </c>
      <c r="B213" s="7" t="s">
        <v>399</v>
      </c>
      <c r="C213" s="8">
        <v>6</v>
      </c>
      <c r="D213" s="8">
        <v>6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  <c r="AU213" s="8">
        <v>0</v>
      </c>
      <c r="AV213" s="8">
        <v>0</v>
      </c>
      <c r="AW213" s="8">
        <v>0</v>
      </c>
      <c r="AX213" s="8">
        <v>0</v>
      </c>
      <c r="AY213" s="8">
        <v>0</v>
      </c>
      <c r="AZ213" s="8">
        <v>0</v>
      </c>
      <c r="BA213" s="8">
        <v>0</v>
      </c>
      <c r="BB213" s="8">
        <v>0</v>
      </c>
      <c r="BC213" s="8">
        <v>0</v>
      </c>
      <c r="BD213" s="8">
        <v>0</v>
      </c>
    </row>
    <row r="214" spans="1:56" ht="15.75">
      <c r="A214" s="7" t="s">
        <v>358</v>
      </c>
      <c r="B214" s="7" t="s">
        <v>400</v>
      </c>
      <c r="C214" s="8">
        <v>6</v>
      </c>
      <c r="D214" s="8">
        <v>6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8">
        <v>0</v>
      </c>
      <c r="AX214" s="8">
        <v>0</v>
      </c>
      <c r="AY214" s="8">
        <v>0</v>
      </c>
      <c r="AZ214" s="8">
        <v>0</v>
      </c>
      <c r="BA214" s="8">
        <v>0</v>
      </c>
      <c r="BB214" s="8">
        <v>0</v>
      </c>
      <c r="BC214" s="8">
        <v>0</v>
      </c>
      <c r="BD214" s="8">
        <v>0</v>
      </c>
    </row>
    <row r="215" spans="1:56" ht="15.75">
      <c r="A215" s="7" t="s">
        <v>360</v>
      </c>
      <c r="B215" s="7" t="s">
        <v>401</v>
      </c>
      <c r="C215" s="8">
        <v>6</v>
      </c>
      <c r="D215" s="8">
        <v>6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8">
        <v>0</v>
      </c>
      <c r="AW215" s="8">
        <v>0</v>
      </c>
      <c r="AX215" s="8">
        <v>0</v>
      </c>
      <c r="AY215" s="8">
        <v>0</v>
      </c>
      <c r="AZ215" s="8">
        <v>0</v>
      </c>
      <c r="BA215" s="8">
        <v>0</v>
      </c>
      <c r="BB215" s="8">
        <v>0</v>
      </c>
      <c r="BC215" s="8">
        <v>0</v>
      </c>
      <c r="BD215" s="8">
        <v>0</v>
      </c>
    </row>
    <row r="216" spans="1:56" ht="15.75">
      <c r="A216" s="7" t="s">
        <v>362</v>
      </c>
      <c r="B216" s="7" t="s">
        <v>402</v>
      </c>
      <c r="C216" s="8">
        <v>6</v>
      </c>
      <c r="D216" s="8">
        <v>6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0</v>
      </c>
      <c r="AX216" s="8">
        <v>0</v>
      </c>
      <c r="AY216" s="8">
        <v>0</v>
      </c>
      <c r="AZ216" s="8">
        <v>0</v>
      </c>
      <c r="BA216" s="8">
        <v>0</v>
      </c>
      <c r="BB216" s="8">
        <v>0</v>
      </c>
      <c r="BC216" s="8">
        <v>0</v>
      </c>
      <c r="BD216" s="8">
        <v>0</v>
      </c>
    </row>
    <row r="217" spans="1:56" ht="15.75">
      <c r="A217" s="7" t="s">
        <v>364</v>
      </c>
      <c r="B217" s="7" t="s">
        <v>403</v>
      </c>
      <c r="C217" s="8">
        <v>6</v>
      </c>
      <c r="D217" s="8">
        <v>6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  <c r="AU217" s="8">
        <v>0</v>
      </c>
      <c r="AV217" s="8">
        <v>0</v>
      </c>
      <c r="AW217" s="8">
        <v>0</v>
      </c>
      <c r="AX217" s="8">
        <v>0</v>
      </c>
      <c r="AY217" s="8">
        <v>0</v>
      </c>
      <c r="AZ217" s="8">
        <v>0</v>
      </c>
      <c r="BA217" s="8">
        <v>0</v>
      </c>
      <c r="BB217" s="8">
        <v>0</v>
      </c>
      <c r="BC217" s="8">
        <v>0</v>
      </c>
      <c r="BD217" s="8">
        <v>0</v>
      </c>
    </row>
    <row r="218" spans="1:56" ht="15.75">
      <c r="A218" s="7" t="s">
        <v>366</v>
      </c>
      <c r="B218" s="7" t="s">
        <v>404</v>
      </c>
      <c r="C218" s="8">
        <v>6</v>
      </c>
      <c r="D218" s="8">
        <v>6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  <c r="AU218" s="8">
        <v>0</v>
      </c>
      <c r="AV218" s="8">
        <v>0</v>
      </c>
      <c r="AW218" s="8">
        <v>0</v>
      </c>
      <c r="AX218" s="8">
        <v>0</v>
      </c>
      <c r="AY218" s="8">
        <v>0</v>
      </c>
      <c r="AZ218" s="8">
        <v>0</v>
      </c>
      <c r="BA218" s="8">
        <v>0</v>
      </c>
      <c r="BB218" s="8">
        <v>0</v>
      </c>
      <c r="BC218" s="8">
        <v>0</v>
      </c>
      <c r="BD218" s="8">
        <v>0</v>
      </c>
    </row>
    <row r="219" spans="1:56" ht="15.75">
      <c r="A219" s="7" t="s">
        <v>368</v>
      </c>
      <c r="B219" s="7" t="s">
        <v>405</v>
      </c>
      <c r="C219" s="8">
        <v>6</v>
      </c>
      <c r="D219" s="8">
        <v>6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8">
        <v>0</v>
      </c>
      <c r="AX219" s="8">
        <v>0</v>
      </c>
      <c r="AY219" s="8">
        <v>0</v>
      </c>
      <c r="AZ219" s="8">
        <v>0</v>
      </c>
      <c r="BA219" s="8">
        <v>0</v>
      </c>
      <c r="BB219" s="8">
        <v>0</v>
      </c>
      <c r="BC219" s="8">
        <v>0</v>
      </c>
      <c r="BD219" s="8">
        <v>0</v>
      </c>
    </row>
    <row r="220" spans="1:56" ht="15.75">
      <c r="A220" s="7" t="s">
        <v>370</v>
      </c>
      <c r="B220" s="7" t="s">
        <v>406</v>
      </c>
      <c r="C220" s="8">
        <v>6</v>
      </c>
      <c r="D220" s="8">
        <v>6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8">
        <v>0</v>
      </c>
      <c r="AX220" s="8">
        <v>0</v>
      </c>
      <c r="AY220" s="8">
        <v>0</v>
      </c>
      <c r="AZ220" s="8">
        <v>0</v>
      </c>
      <c r="BA220" s="8">
        <v>0</v>
      </c>
      <c r="BB220" s="8">
        <v>0</v>
      </c>
      <c r="BC220" s="8">
        <v>0</v>
      </c>
      <c r="BD220" s="8">
        <v>0</v>
      </c>
    </row>
    <row r="221" spans="1:56" ht="15.75">
      <c r="A221" s="7" t="s">
        <v>372</v>
      </c>
      <c r="B221" s="7" t="s">
        <v>407</v>
      </c>
      <c r="C221" s="8">
        <v>6</v>
      </c>
      <c r="D221" s="8">
        <v>6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0</v>
      </c>
      <c r="AW221" s="8">
        <v>0</v>
      </c>
      <c r="AX221" s="8">
        <v>0</v>
      </c>
      <c r="AY221" s="8">
        <v>0</v>
      </c>
      <c r="AZ221" s="8">
        <v>0</v>
      </c>
      <c r="BA221" s="8">
        <v>0</v>
      </c>
      <c r="BB221" s="8">
        <v>0</v>
      </c>
      <c r="BC221" s="8">
        <v>0</v>
      </c>
      <c r="BD221" s="8">
        <v>0</v>
      </c>
    </row>
    <row r="222" spans="1:56" ht="15.75">
      <c r="A222" s="7" t="s">
        <v>374</v>
      </c>
      <c r="B222" s="7" t="s">
        <v>408</v>
      </c>
      <c r="C222" s="8">
        <v>6</v>
      </c>
      <c r="D222" s="8">
        <v>6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8">
        <v>0</v>
      </c>
      <c r="AX222" s="8">
        <v>0</v>
      </c>
      <c r="AY222" s="8">
        <v>0</v>
      </c>
      <c r="AZ222" s="8">
        <v>0</v>
      </c>
      <c r="BA222" s="8">
        <v>0</v>
      </c>
      <c r="BB222" s="8">
        <v>0</v>
      </c>
      <c r="BC222" s="8">
        <v>0</v>
      </c>
      <c r="BD222" s="8">
        <v>0</v>
      </c>
    </row>
    <row r="223" spans="1:56" ht="15.75">
      <c r="A223" s="7" t="s">
        <v>376</v>
      </c>
      <c r="B223" s="7" t="s">
        <v>409</v>
      </c>
      <c r="C223" s="8">
        <v>6</v>
      </c>
      <c r="D223" s="8">
        <v>6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8">
        <v>0</v>
      </c>
      <c r="AX223" s="8">
        <v>0</v>
      </c>
      <c r="AY223" s="8">
        <v>0</v>
      </c>
      <c r="AZ223" s="8">
        <v>0</v>
      </c>
      <c r="BA223" s="8">
        <v>0</v>
      </c>
      <c r="BB223" s="8">
        <v>0</v>
      </c>
      <c r="BC223" s="8">
        <v>0</v>
      </c>
      <c r="BD223" s="8">
        <v>0</v>
      </c>
    </row>
    <row r="224" spans="1:56" ht="15.75">
      <c r="A224" s="7" t="s">
        <v>378</v>
      </c>
      <c r="B224" s="7" t="s">
        <v>410</v>
      </c>
      <c r="C224" s="8">
        <v>6</v>
      </c>
      <c r="D224" s="8">
        <v>6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  <c r="AU224" s="8">
        <v>0</v>
      </c>
      <c r="AV224" s="8">
        <v>0</v>
      </c>
      <c r="AW224" s="8">
        <v>0</v>
      </c>
      <c r="AX224" s="8">
        <v>0</v>
      </c>
      <c r="AY224" s="8">
        <v>0</v>
      </c>
      <c r="AZ224" s="8">
        <v>0</v>
      </c>
      <c r="BA224" s="8">
        <v>0</v>
      </c>
      <c r="BB224" s="8">
        <v>0</v>
      </c>
      <c r="BC224" s="8">
        <v>0</v>
      </c>
      <c r="BD224" s="8">
        <v>0</v>
      </c>
    </row>
    <row r="225" spans="1:56" ht="15.75">
      <c r="A225" s="7" t="s">
        <v>380</v>
      </c>
      <c r="B225" s="7" t="s">
        <v>411</v>
      </c>
      <c r="C225" s="8">
        <v>6</v>
      </c>
      <c r="D225" s="8">
        <v>6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0</v>
      </c>
      <c r="AW225" s="8">
        <v>0</v>
      </c>
      <c r="AX225" s="8">
        <v>0</v>
      </c>
      <c r="AY225" s="8">
        <v>0</v>
      </c>
      <c r="AZ225" s="8">
        <v>0</v>
      </c>
      <c r="BA225" s="8">
        <v>0</v>
      </c>
      <c r="BB225" s="8">
        <v>0</v>
      </c>
      <c r="BC225" s="8">
        <v>0</v>
      </c>
      <c r="BD225" s="8">
        <v>0</v>
      </c>
    </row>
    <row r="226" spans="1:56" ht="15.75">
      <c r="A226" s="7" t="s">
        <v>382</v>
      </c>
      <c r="B226" s="7" t="s">
        <v>412</v>
      </c>
      <c r="C226" s="8">
        <v>6</v>
      </c>
      <c r="D226" s="8">
        <v>6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8">
        <v>0</v>
      </c>
      <c r="AR226" s="8">
        <v>0</v>
      </c>
      <c r="AS226" s="8">
        <v>0</v>
      </c>
      <c r="AT226" s="8">
        <v>0</v>
      </c>
      <c r="AU226" s="8">
        <v>0</v>
      </c>
      <c r="AV226" s="8">
        <v>0</v>
      </c>
      <c r="AW226" s="8">
        <v>0</v>
      </c>
      <c r="AX226" s="8">
        <v>0</v>
      </c>
      <c r="AY226" s="8">
        <v>0</v>
      </c>
      <c r="AZ226" s="8">
        <v>0</v>
      </c>
      <c r="BA226" s="8">
        <v>0</v>
      </c>
      <c r="BB226" s="8">
        <v>0</v>
      </c>
      <c r="BC226" s="8">
        <v>0</v>
      </c>
      <c r="BD226" s="8">
        <v>0</v>
      </c>
    </row>
    <row r="227" spans="1:56" ht="15.75">
      <c r="A227" s="7" t="s">
        <v>384</v>
      </c>
      <c r="B227" s="7" t="s">
        <v>413</v>
      </c>
      <c r="C227" s="8">
        <v>6</v>
      </c>
      <c r="D227" s="8">
        <v>6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0</v>
      </c>
      <c r="AW227" s="8">
        <v>0</v>
      </c>
      <c r="AX227" s="8">
        <v>0</v>
      </c>
      <c r="AY227" s="8">
        <v>0</v>
      </c>
      <c r="AZ227" s="8">
        <v>0</v>
      </c>
      <c r="BA227" s="8">
        <v>0</v>
      </c>
      <c r="BB227" s="8">
        <v>0</v>
      </c>
      <c r="BC227" s="8">
        <v>0</v>
      </c>
      <c r="BD227" s="8">
        <v>0</v>
      </c>
    </row>
    <row r="228" spans="1:56" ht="15.75">
      <c r="A228" s="7" t="s">
        <v>386</v>
      </c>
      <c r="B228" s="7" t="s">
        <v>414</v>
      </c>
      <c r="C228" s="8">
        <v>6</v>
      </c>
      <c r="D228" s="8">
        <v>6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0</v>
      </c>
      <c r="AD228" s="8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8">
        <v>0</v>
      </c>
      <c r="AO228" s="8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  <c r="AU228" s="8">
        <v>0</v>
      </c>
      <c r="AV228" s="8">
        <v>0</v>
      </c>
      <c r="AW228" s="8">
        <v>0</v>
      </c>
      <c r="AX228" s="8">
        <v>0</v>
      </c>
      <c r="AY228" s="8">
        <v>0</v>
      </c>
      <c r="AZ228" s="8">
        <v>0</v>
      </c>
      <c r="BA228" s="8">
        <v>0</v>
      </c>
      <c r="BB228" s="8">
        <v>0</v>
      </c>
      <c r="BC228" s="8">
        <v>0</v>
      </c>
      <c r="BD228" s="8">
        <v>0</v>
      </c>
    </row>
    <row r="229" spans="1:56" ht="15.75">
      <c r="A229" s="7" t="s">
        <v>388</v>
      </c>
      <c r="B229" s="7" t="s">
        <v>415</v>
      </c>
      <c r="C229" s="8">
        <v>6</v>
      </c>
      <c r="D229" s="8">
        <v>6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  <c r="AU229" s="8">
        <v>0</v>
      </c>
      <c r="AV229" s="8">
        <v>0</v>
      </c>
      <c r="AW229" s="8">
        <v>0</v>
      </c>
      <c r="AX229" s="8">
        <v>0</v>
      </c>
      <c r="AY229" s="8">
        <v>0</v>
      </c>
      <c r="AZ229" s="8">
        <v>0</v>
      </c>
      <c r="BA229" s="8">
        <v>0</v>
      </c>
      <c r="BB229" s="8">
        <v>0</v>
      </c>
      <c r="BC229" s="8">
        <v>0</v>
      </c>
      <c r="BD229" s="8">
        <v>0</v>
      </c>
    </row>
    <row r="230" spans="1:56" ht="15.75">
      <c r="A230" s="7" t="s">
        <v>390</v>
      </c>
      <c r="B230" s="7" t="s">
        <v>416</v>
      </c>
      <c r="C230" s="8">
        <v>6</v>
      </c>
      <c r="D230" s="8">
        <v>6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  <c r="AU230" s="8">
        <v>0</v>
      </c>
      <c r="AV230" s="8">
        <v>0</v>
      </c>
      <c r="AW230" s="8">
        <v>0</v>
      </c>
      <c r="AX230" s="8">
        <v>0</v>
      </c>
      <c r="AY230" s="8">
        <v>0</v>
      </c>
      <c r="AZ230" s="8">
        <v>0</v>
      </c>
      <c r="BA230" s="8">
        <v>0</v>
      </c>
      <c r="BB230" s="8">
        <v>0</v>
      </c>
      <c r="BC230" s="8">
        <v>0</v>
      </c>
      <c r="BD230" s="8">
        <v>0</v>
      </c>
    </row>
    <row r="231" spans="1:56" ht="15.75">
      <c r="A231" s="7" t="s">
        <v>392</v>
      </c>
      <c r="B231" s="7" t="s">
        <v>417</v>
      </c>
      <c r="C231" s="8">
        <v>6</v>
      </c>
      <c r="D231" s="8">
        <v>6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8">
        <v>0</v>
      </c>
      <c r="AW231" s="8">
        <v>0</v>
      </c>
      <c r="AX231" s="8">
        <v>0</v>
      </c>
      <c r="AY231" s="8">
        <v>0</v>
      </c>
      <c r="AZ231" s="8">
        <v>0</v>
      </c>
      <c r="BA231" s="8">
        <v>0</v>
      </c>
      <c r="BB231" s="8">
        <v>0</v>
      </c>
      <c r="BC231" s="8">
        <v>0</v>
      </c>
      <c r="BD231" s="8">
        <v>0</v>
      </c>
    </row>
    <row r="232" spans="1:56" ht="15.75">
      <c r="A232" s="7" t="s">
        <v>394</v>
      </c>
      <c r="B232" s="7" t="s">
        <v>418</v>
      </c>
      <c r="C232" s="8">
        <v>6</v>
      </c>
      <c r="D232" s="8">
        <v>6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  <c r="AU232" s="8">
        <v>0</v>
      </c>
      <c r="AV232" s="8">
        <v>0</v>
      </c>
      <c r="AW232" s="8">
        <v>0</v>
      </c>
      <c r="AX232" s="8">
        <v>0</v>
      </c>
      <c r="AY232" s="8">
        <v>0</v>
      </c>
      <c r="AZ232" s="8">
        <v>0</v>
      </c>
      <c r="BA232" s="8">
        <v>0</v>
      </c>
      <c r="BB232" s="8">
        <v>0</v>
      </c>
      <c r="BC232" s="8">
        <v>0</v>
      </c>
      <c r="BD232" s="8">
        <v>0</v>
      </c>
    </row>
    <row r="233" spans="1:56" ht="15.75">
      <c r="A233" s="7" t="s">
        <v>396</v>
      </c>
      <c r="B233" s="7" t="s">
        <v>419</v>
      </c>
      <c r="C233" s="8">
        <v>6</v>
      </c>
      <c r="D233" s="8">
        <v>6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0</v>
      </c>
      <c r="AW233" s="8">
        <v>0</v>
      </c>
      <c r="AX233" s="8">
        <v>0</v>
      </c>
      <c r="AY233" s="8">
        <v>0</v>
      </c>
      <c r="AZ233" s="8">
        <v>0</v>
      </c>
      <c r="BA233" s="8">
        <v>0</v>
      </c>
      <c r="BB233" s="8">
        <v>0</v>
      </c>
      <c r="BC233" s="8">
        <v>0</v>
      </c>
      <c r="BD233" s="8">
        <v>0</v>
      </c>
    </row>
    <row r="234" spans="1:56" ht="15.75">
      <c r="A234" s="7" t="s">
        <v>420</v>
      </c>
      <c r="B234" s="7" t="s">
        <v>421</v>
      </c>
      <c r="C234" s="8">
        <v>6</v>
      </c>
      <c r="D234" s="8">
        <v>6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  <c r="AQ234" s="8">
        <v>0</v>
      </c>
      <c r="AR234" s="8">
        <v>0</v>
      </c>
      <c r="AS234" s="8">
        <v>0</v>
      </c>
      <c r="AT234" s="8">
        <v>0</v>
      </c>
      <c r="AU234" s="8">
        <v>0</v>
      </c>
      <c r="AV234" s="8">
        <v>0</v>
      </c>
      <c r="AW234" s="8">
        <v>0</v>
      </c>
      <c r="AX234" s="8">
        <v>0</v>
      </c>
      <c r="AY234" s="8">
        <v>0</v>
      </c>
      <c r="AZ234" s="8">
        <v>0</v>
      </c>
      <c r="BA234" s="8">
        <v>0</v>
      </c>
      <c r="BB234" s="8">
        <v>0</v>
      </c>
      <c r="BC234" s="8">
        <v>0</v>
      </c>
      <c r="BD234" s="8">
        <v>0</v>
      </c>
    </row>
    <row r="235" spans="1:56" ht="15.75">
      <c r="A235" s="7" t="s">
        <v>422</v>
      </c>
      <c r="B235" s="7" t="s">
        <v>423</v>
      </c>
      <c r="C235" s="8">
        <v>6</v>
      </c>
      <c r="D235" s="8">
        <v>6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8">
        <v>0</v>
      </c>
      <c r="AR235" s="8">
        <v>0</v>
      </c>
      <c r="AS235" s="8">
        <v>0</v>
      </c>
      <c r="AT235" s="8">
        <v>0</v>
      </c>
      <c r="AU235" s="8">
        <v>0</v>
      </c>
      <c r="AV235" s="8">
        <v>0</v>
      </c>
      <c r="AW235" s="8">
        <v>0</v>
      </c>
      <c r="AX235" s="8">
        <v>0</v>
      </c>
      <c r="AY235" s="8">
        <v>0</v>
      </c>
      <c r="AZ235" s="8">
        <v>0</v>
      </c>
      <c r="BA235" s="8">
        <v>0</v>
      </c>
      <c r="BB235" s="8">
        <v>0</v>
      </c>
      <c r="BC235" s="8">
        <v>0</v>
      </c>
      <c r="BD235" s="8">
        <v>0</v>
      </c>
    </row>
    <row r="236" spans="1:56" ht="15.75">
      <c r="A236" s="7" t="s">
        <v>424</v>
      </c>
      <c r="B236" s="7" t="s">
        <v>425</v>
      </c>
      <c r="C236" s="8">
        <v>6</v>
      </c>
      <c r="D236" s="8">
        <v>6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8">
        <v>0</v>
      </c>
      <c r="AX236" s="8">
        <v>0</v>
      </c>
      <c r="AY236" s="8">
        <v>0</v>
      </c>
      <c r="AZ236" s="8">
        <v>0</v>
      </c>
      <c r="BA236" s="8">
        <v>0</v>
      </c>
      <c r="BB236" s="8">
        <v>0</v>
      </c>
      <c r="BC236" s="8">
        <v>0</v>
      </c>
      <c r="BD236" s="8">
        <v>0</v>
      </c>
    </row>
    <row r="237" spans="1:56" ht="15.75">
      <c r="A237" s="7" t="s">
        <v>426</v>
      </c>
      <c r="B237" s="7" t="s">
        <v>427</v>
      </c>
      <c r="C237" s="8">
        <v>6</v>
      </c>
      <c r="D237" s="8">
        <v>6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0</v>
      </c>
      <c r="AU237" s="8">
        <v>0</v>
      </c>
      <c r="AV237" s="8">
        <v>0</v>
      </c>
      <c r="AW237" s="8">
        <v>0</v>
      </c>
      <c r="AX237" s="8">
        <v>0</v>
      </c>
      <c r="AY237" s="8">
        <v>0</v>
      </c>
      <c r="AZ237" s="8">
        <v>0</v>
      </c>
      <c r="BA237" s="8">
        <v>0</v>
      </c>
      <c r="BB237" s="8">
        <v>0</v>
      </c>
      <c r="BC237" s="8">
        <v>0</v>
      </c>
      <c r="BD237" s="8">
        <v>0</v>
      </c>
    </row>
    <row r="238" spans="1:56" ht="15.75">
      <c r="A238" s="7" t="s">
        <v>428</v>
      </c>
      <c r="B238" s="7" t="s">
        <v>429</v>
      </c>
      <c r="C238" s="8">
        <v>6</v>
      </c>
      <c r="D238" s="8">
        <v>6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  <c r="AU238" s="8">
        <v>0</v>
      </c>
      <c r="AV238" s="8">
        <v>0</v>
      </c>
      <c r="AW238" s="8">
        <v>0</v>
      </c>
      <c r="AX238" s="8">
        <v>0</v>
      </c>
      <c r="AY238" s="8">
        <v>0</v>
      </c>
      <c r="AZ238" s="8">
        <v>0</v>
      </c>
      <c r="BA238" s="8">
        <v>0</v>
      </c>
      <c r="BB238" s="8">
        <v>0</v>
      </c>
      <c r="BC238" s="8">
        <v>0</v>
      </c>
      <c r="BD238" s="8">
        <v>0</v>
      </c>
    </row>
    <row r="239" spans="1:56" ht="15.75">
      <c r="A239" s="7" t="s">
        <v>430</v>
      </c>
      <c r="B239" s="7" t="s">
        <v>431</v>
      </c>
      <c r="C239" s="8">
        <v>6</v>
      </c>
      <c r="D239" s="8">
        <v>6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0</v>
      </c>
      <c r="AW239" s="8">
        <v>0</v>
      </c>
      <c r="AX239" s="8">
        <v>0</v>
      </c>
      <c r="AY239" s="8">
        <v>0</v>
      </c>
      <c r="AZ239" s="8">
        <v>0</v>
      </c>
      <c r="BA239" s="8">
        <v>0</v>
      </c>
      <c r="BB239" s="8">
        <v>0</v>
      </c>
      <c r="BC239" s="8">
        <v>0</v>
      </c>
      <c r="BD239" s="8">
        <v>0</v>
      </c>
    </row>
    <row r="240" spans="1:56" ht="15.75">
      <c r="A240" s="7" t="s">
        <v>432</v>
      </c>
      <c r="B240" s="7" t="s">
        <v>433</v>
      </c>
      <c r="C240" s="8">
        <v>6</v>
      </c>
      <c r="D240" s="8">
        <v>6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  <c r="AU240" s="8">
        <v>0</v>
      </c>
      <c r="AV240" s="8">
        <v>0</v>
      </c>
      <c r="AW240" s="8">
        <v>0</v>
      </c>
      <c r="AX240" s="8">
        <v>0</v>
      </c>
      <c r="AY240" s="8">
        <v>0</v>
      </c>
      <c r="AZ240" s="8">
        <v>0</v>
      </c>
      <c r="BA240" s="8">
        <v>0</v>
      </c>
      <c r="BB240" s="8">
        <v>0</v>
      </c>
      <c r="BC240" s="8">
        <v>0</v>
      </c>
      <c r="BD240" s="8">
        <v>0</v>
      </c>
    </row>
    <row r="241" spans="1:56" ht="15.75">
      <c r="A241" s="7" t="s">
        <v>434</v>
      </c>
      <c r="B241" s="7" t="s">
        <v>435</v>
      </c>
      <c r="C241" s="8">
        <v>6</v>
      </c>
      <c r="D241" s="8">
        <v>6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0</v>
      </c>
      <c r="AD241" s="8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8">
        <v>0</v>
      </c>
      <c r="AW241" s="8">
        <v>0</v>
      </c>
      <c r="AX241" s="8">
        <v>0</v>
      </c>
      <c r="AY241" s="8">
        <v>0</v>
      </c>
      <c r="AZ241" s="8">
        <v>0</v>
      </c>
      <c r="BA241" s="8">
        <v>0</v>
      </c>
      <c r="BB241" s="8">
        <v>0</v>
      </c>
      <c r="BC241" s="8">
        <v>0</v>
      </c>
      <c r="BD241" s="8">
        <v>0</v>
      </c>
    </row>
    <row r="242" spans="1:56" ht="15.75">
      <c r="A242" s="7" t="s">
        <v>436</v>
      </c>
      <c r="B242" s="7" t="s">
        <v>437</v>
      </c>
      <c r="C242" s="8">
        <v>6</v>
      </c>
      <c r="D242" s="8">
        <v>6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  <c r="AU242" s="8">
        <v>0</v>
      </c>
      <c r="AV242" s="8">
        <v>0</v>
      </c>
      <c r="AW242" s="8">
        <v>0</v>
      </c>
      <c r="AX242" s="8">
        <v>0</v>
      </c>
      <c r="AY242" s="8">
        <v>0</v>
      </c>
      <c r="AZ242" s="8">
        <v>0</v>
      </c>
      <c r="BA242" s="8">
        <v>0</v>
      </c>
      <c r="BB242" s="8">
        <v>0</v>
      </c>
      <c r="BC242" s="8">
        <v>0</v>
      </c>
      <c r="BD242" s="8">
        <v>0</v>
      </c>
    </row>
    <row r="243" spans="1:56" ht="15.75">
      <c r="A243" s="7" t="s">
        <v>438</v>
      </c>
      <c r="B243" s="7" t="s">
        <v>439</v>
      </c>
      <c r="C243" s="8">
        <v>6</v>
      </c>
      <c r="D243" s="8">
        <v>6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V243" s="8">
        <v>0</v>
      </c>
      <c r="AW243" s="8">
        <v>0</v>
      </c>
      <c r="AX243" s="8">
        <v>0</v>
      </c>
      <c r="AY243" s="8">
        <v>0</v>
      </c>
      <c r="AZ243" s="8">
        <v>0</v>
      </c>
      <c r="BA243" s="8">
        <v>0</v>
      </c>
      <c r="BB243" s="8">
        <v>0</v>
      </c>
      <c r="BC243" s="8">
        <v>0</v>
      </c>
      <c r="BD243" s="8">
        <v>0</v>
      </c>
    </row>
    <row r="244" spans="1:56" ht="15.75">
      <c r="A244" s="7" t="s">
        <v>440</v>
      </c>
      <c r="B244" s="7" t="s">
        <v>441</v>
      </c>
      <c r="C244" s="8">
        <v>6</v>
      </c>
      <c r="D244" s="8">
        <v>6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8">
        <v>0</v>
      </c>
      <c r="AO244" s="8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8">
        <v>0</v>
      </c>
      <c r="AX244" s="8">
        <v>0</v>
      </c>
      <c r="AY244" s="8">
        <v>0</v>
      </c>
      <c r="AZ244" s="8">
        <v>0</v>
      </c>
      <c r="BA244" s="8">
        <v>0</v>
      </c>
      <c r="BB244" s="8">
        <v>0</v>
      </c>
      <c r="BC244" s="8">
        <v>0</v>
      </c>
      <c r="BD244" s="8">
        <v>0</v>
      </c>
    </row>
    <row r="245" spans="1:56" ht="15.75">
      <c r="A245" s="7" t="s">
        <v>442</v>
      </c>
      <c r="B245" s="7" t="s">
        <v>443</v>
      </c>
      <c r="C245" s="8">
        <v>6</v>
      </c>
      <c r="D245" s="8">
        <v>6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8">
        <v>0</v>
      </c>
      <c r="AW245" s="8">
        <v>0</v>
      </c>
      <c r="AX245" s="8">
        <v>0</v>
      </c>
      <c r="AY245" s="8">
        <v>0</v>
      </c>
      <c r="AZ245" s="8">
        <v>0</v>
      </c>
      <c r="BA245" s="8">
        <v>0</v>
      </c>
      <c r="BB245" s="8">
        <v>0</v>
      </c>
      <c r="BC245" s="8">
        <v>0</v>
      </c>
      <c r="BD245" s="8">
        <v>0</v>
      </c>
    </row>
    <row r="246" spans="1:56" ht="15.75">
      <c r="A246" s="7" t="s">
        <v>444</v>
      </c>
      <c r="B246" s="7" t="s">
        <v>445</v>
      </c>
      <c r="C246" s="8">
        <v>6</v>
      </c>
      <c r="D246" s="8">
        <v>6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8">
        <v>0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0</v>
      </c>
      <c r="AN246" s="8">
        <v>0</v>
      </c>
      <c r="AO246" s="8">
        <v>0</v>
      </c>
      <c r="AP246" s="8">
        <v>0</v>
      </c>
      <c r="AQ246" s="8">
        <v>0</v>
      </c>
      <c r="AR246" s="8">
        <v>0</v>
      </c>
      <c r="AS246" s="8">
        <v>0</v>
      </c>
      <c r="AT246" s="8">
        <v>0</v>
      </c>
      <c r="AU246" s="8">
        <v>0</v>
      </c>
      <c r="AV246" s="8">
        <v>0</v>
      </c>
      <c r="AW246" s="8">
        <v>0</v>
      </c>
      <c r="AX246" s="8">
        <v>0</v>
      </c>
      <c r="AY246" s="8">
        <v>0</v>
      </c>
      <c r="AZ246" s="8">
        <v>0</v>
      </c>
      <c r="BA246" s="8">
        <v>0</v>
      </c>
      <c r="BB246" s="8">
        <v>0</v>
      </c>
      <c r="BC246" s="8">
        <v>0</v>
      </c>
      <c r="BD246" s="8">
        <v>0</v>
      </c>
    </row>
    <row r="247" spans="1:56" ht="15.75">
      <c r="A247" s="7" t="s">
        <v>446</v>
      </c>
      <c r="B247" s="7" t="s">
        <v>447</v>
      </c>
      <c r="C247" s="8">
        <v>6</v>
      </c>
      <c r="D247" s="8">
        <v>6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8">
        <v>0</v>
      </c>
      <c r="AR247" s="8">
        <v>0</v>
      </c>
      <c r="AS247" s="8">
        <v>0</v>
      </c>
      <c r="AT247" s="8">
        <v>0</v>
      </c>
      <c r="AU247" s="8">
        <v>0</v>
      </c>
      <c r="AV247" s="8">
        <v>0</v>
      </c>
      <c r="AW247" s="8">
        <v>0</v>
      </c>
      <c r="AX247" s="8">
        <v>0</v>
      </c>
      <c r="AY247" s="8">
        <v>0</v>
      </c>
      <c r="AZ247" s="8">
        <v>0</v>
      </c>
      <c r="BA247" s="8">
        <v>0</v>
      </c>
      <c r="BB247" s="8">
        <v>0</v>
      </c>
      <c r="BC247" s="8">
        <v>0</v>
      </c>
      <c r="BD247" s="8">
        <v>0</v>
      </c>
    </row>
    <row r="248" spans="1:56" ht="15.75">
      <c r="A248" s="7" t="s">
        <v>448</v>
      </c>
      <c r="B248" s="7" t="s">
        <v>449</v>
      </c>
      <c r="C248" s="8">
        <v>6</v>
      </c>
      <c r="D248" s="8">
        <v>6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8">
        <v>0</v>
      </c>
      <c r="AA248" s="8">
        <v>0</v>
      </c>
      <c r="AB248" s="8">
        <v>0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0</v>
      </c>
      <c r="AN248" s="8">
        <v>0</v>
      </c>
      <c r="AO248" s="8">
        <v>0</v>
      </c>
      <c r="AP248" s="8">
        <v>0</v>
      </c>
      <c r="AQ248" s="8">
        <v>0</v>
      </c>
      <c r="AR248" s="8">
        <v>0</v>
      </c>
      <c r="AS248" s="8">
        <v>0</v>
      </c>
      <c r="AT248" s="8">
        <v>0</v>
      </c>
      <c r="AU248" s="8">
        <v>0</v>
      </c>
      <c r="AV248" s="8">
        <v>0</v>
      </c>
      <c r="AW248" s="8">
        <v>0</v>
      </c>
      <c r="AX248" s="8">
        <v>0</v>
      </c>
      <c r="AY248" s="8">
        <v>0</v>
      </c>
      <c r="AZ248" s="8">
        <v>0</v>
      </c>
      <c r="BA248" s="8">
        <v>0</v>
      </c>
      <c r="BB248" s="8">
        <v>0</v>
      </c>
      <c r="BC248" s="8">
        <v>0</v>
      </c>
      <c r="BD248" s="8">
        <v>0</v>
      </c>
    </row>
    <row r="249" spans="1:56" ht="15.75">
      <c r="A249" s="7" t="s">
        <v>450</v>
      </c>
      <c r="B249" s="7" t="s">
        <v>451</v>
      </c>
      <c r="C249" s="8">
        <v>6</v>
      </c>
      <c r="D249" s="8">
        <v>6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  <c r="AU249" s="8">
        <v>0</v>
      </c>
      <c r="AV249" s="8">
        <v>0</v>
      </c>
      <c r="AW249" s="8">
        <v>0</v>
      </c>
      <c r="AX249" s="8">
        <v>0</v>
      </c>
      <c r="AY249" s="8">
        <v>0</v>
      </c>
      <c r="AZ249" s="8">
        <v>0</v>
      </c>
      <c r="BA249" s="8">
        <v>0</v>
      </c>
      <c r="BB249" s="8">
        <v>0</v>
      </c>
      <c r="BC249" s="8">
        <v>0</v>
      </c>
      <c r="BD249" s="8">
        <v>0</v>
      </c>
    </row>
    <row r="250" spans="1:56" ht="15.75">
      <c r="A250" s="7" t="s">
        <v>452</v>
      </c>
      <c r="B250" s="7" t="s">
        <v>453</v>
      </c>
      <c r="C250" s="8">
        <v>6</v>
      </c>
      <c r="D250" s="8">
        <v>6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0</v>
      </c>
    </row>
    <row r="251" spans="1:56" ht="15.75">
      <c r="A251" s="7" t="s">
        <v>454</v>
      </c>
      <c r="B251" s="7" t="s">
        <v>455</v>
      </c>
      <c r="C251" s="8">
        <v>6</v>
      </c>
      <c r="D251" s="8">
        <v>6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0</v>
      </c>
    </row>
    <row r="252" spans="1:56" ht="15.75">
      <c r="A252" s="7" t="s">
        <v>456</v>
      </c>
      <c r="B252" s="7" t="s">
        <v>457</v>
      </c>
      <c r="C252" s="8">
        <v>6</v>
      </c>
      <c r="D252" s="8">
        <v>6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0</v>
      </c>
      <c r="AD252" s="8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0</v>
      </c>
      <c r="AP252" s="8">
        <v>0</v>
      </c>
      <c r="AQ252" s="8">
        <v>0</v>
      </c>
      <c r="AR252" s="8">
        <v>0</v>
      </c>
      <c r="AS252" s="8">
        <v>0</v>
      </c>
      <c r="AT252" s="8">
        <v>0</v>
      </c>
      <c r="AU252" s="8">
        <v>0</v>
      </c>
      <c r="AV252" s="8">
        <v>0</v>
      </c>
      <c r="AW252" s="8">
        <v>0</v>
      </c>
      <c r="AX252" s="8">
        <v>0</v>
      </c>
      <c r="AY252" s="8">
        <v>0</v>
      </c>
      <c r="AZ252" s="8">
        <v>0</v>
      </c>
      <c r="BA252" s="8">
        <v>0</v>
      </c>
      <c r="BB252" s="8">
        <v>0</v>
      </c>
      <c r="BC252" s="8">
        <v>0</v>
      </c>
      <c r="BD252" s="8">
        <v>0</v>
      </c>
    </row>
    <row r="253" spans="1:56" ht="15.75">
      <c r="A253" s="7" t="s">
        <v>458</v>
      </c>
      <c r="B253" s="7" t="s">
        <v>459</v>
      </c>
      <c r="C253" s="8">
        <v>6</v>
      </c>
      <c r="D253" s="8">
        <v>6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8">
        <v>0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  <c r="AU253" s="8">
        <v>0</v>
      </c>
      <c r="AV253" s="8">
        <v>0</v>
      </c>
      <c r="AW253" s="8">
        <v>0</v>
      </c>
      <c r="AX253" s="8">
        <v>0</v>
      </c>
      <c r="AY253" s="8">
        <v>0</v>
      </c>
      <c r="AZ253" s="8">
        <v>0</v>
      </c>
      <c r="BA253" s="8">
        <v>0</v>
      </c>
      <c r="BB253" s="8">
        <v>0</v>
      </c>
      <c r="BC253" s="8">
        <v>0</v>
      </c>
      <c r="BD253" s="8">
        <v>0</v>
      </c>
    </row>
    <row r="254" spans="1:56" ht="15.75">
      <c r="A254" s="7" t="s">
        <v>460</v>
      </c>
      <c r="B254" s="7" t="s">
        <v>461</v>
      </c>
      <c r="C254" s="8">
        <v>6</v>
      </c>
      <c r="D254" s="8">
        <v>6</v>
      </c>
      <c r="E254" s="8">
        <v>9548.1810000000005</v>
      </c>
      <c r="F254" s="8">
        <v>2052.7629999999999</v>
      </c>
      <c r="G254" s="8">
        <v>3409.1999999999998</v>
      </c>
      <c r="H254" s="8">
        <v>0</v>
      </c>
      <c r="I254" s="8">
        <v>370.11700000000002</v>
      </c>
      <c r="J254" s="8">
        <v>2591.8629999999998</v>
      </c>
      <c r="K254" s="8">
        <v>11758.768</v>
      </c>
      <c r="L254" s="8">
        <v>2421.7739999999999</v>
      </c>
      <c r="M254" s="8">
        <v>0</v>
      </c>
      <c r="N254" s="8">
        <v>7639.9660000000003</v>
      </c>
      <c r="O254" s="8">
        <v>12436.965</v>
      </c>
      <c r="P254" s="8">
        <v>7395.9549999999999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460.815</v>
      </c>
      <c r="W254" s="8">
        <v>0</v>
      </c>
      <c r="X254" s="8">
        <v>0</v>
      </c>
      <c r="Y254" s="8">
        <v>0</v>
      </c>
      <c r="Z254" s="8">
        <v>170.227</v>
      </c>
      <c r="AA254" s="8">
        <v>658.67700000000002</v>
      </c>
      <c r="AB254" s="8">
        <v>0</v>
      </c>
      <c r="AC254" s="8">
        <v>2957.0360000000001</v>
      </c>
      <c r="AD254" s="8">
        <v>0</v>
      </c>
      <c r="AE254" s="8">
        <v>1599.768</v>
      </c>
      <c r="AF254" s="8">
        <v>0</v>
      </c>
      <c r="AG254" s="8">
        <v>188.43899999999999</v>
      </c>
      <c r="AH254" s="8">
        <v>0</v>
      </c>
      <c r="AI254" s="8">
        <v>7719.5950000000003</v>
      </c>
      <c r="AJ254" s="8">
        <v>312.31099999999998</v>
      </c>
      <c r="AK254" s="8">
        <v>0</v>
      </c>
      <c r="AL254" s="8">
        <v>18442.173999999999</v>
      </c>
      <c r="AM254" s="8">
        <v>312.31099999999998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0</v>
      </c>
      <c r="AW254" s="8">
        <v>0</v>
      </c>
      <c r="AX254" s="8">
        <v>0</v>
      </c>
      <c r="AY254" s="8">
        <v>0</v>
      </c>
      <c r="AZ254" s="8">
        <v>0.51000000000000001</v>
      </c>
      <c r="BA254" s="8">
        <v>0</v>
      </c>
      <c r="BB254" s="8">
        <v>0</v>
      </c>
      <c r="BC254" s="8">
        <v>0</v>
      </c>
      <c r="BD254" s="8">
        <v>0</v>
      </c>
    </row>
    <row r="255" spans="1:56" ht="15.75">
      <c r="A255" s="7" t="s">
        <v>462</v>
      </c>
      <c r="B255" s="7" t="s">
        <v>463</v>
      </c>
      <c r="C255" s="8">
        <v>6</v>
      </c>
      <c r="D255" s="8">
        <v>6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8">
        <v>0</v>
      </c>
      <c r="AX255" s="8">
        <v>0</v>
      </c>
      <c r="AY255" s="8">
        <v>0</v>
      </c>
      <c r="AZ255" s="8">
        <v>0</v>
      </c>
      <c r="BA255" s="8">
        <v>0</v>
      </c>
      <c r="BB255" s="8">
        <v>0</v>
      </c>
      <c r="BC255" s="8">
        <v>0</v>
      </c>
      <c r="BD255" s="8">
        <v>0</v>
      </c>
    </row>
    <row r="256" spans="1:56" ht="15.75">
      <c r="A256" s="7" t="s">
        <v>420</v>
      </c>
      <c r="B256" s="7" t="s">
        <v>464</v>
      </c>
      <c r="C256" s="8">
        <v>6</v>
      </c>
      <c r="D256" s="8">
        <v>6</v>
      </c>
      <c r="E256" s="8">
        <v>0</v>
      </c>
      <c r="F256" s="8">
        <v>0</v>
      </c>
      <c r="G256" s="8">
        <v>0</v>
      </c>
      <c r="H256" s="8">
        <v>0</v>
      </c>
      <c r="I256" s="8">
        <v>0.0060000000000000001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0.035000000000000003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8">
        <v>0</v>
      </c>
      <c r="AA256" s="8">
        <v>0</v>
      </c>
      <c r="AB256" s="8">
        <v>0</v>
      </c>
      <c r="AC256" s="8">
        <v>0</v>
      </c>
      <c r="AD256" s="8">
        <v>0</v>
      </c>
      <c r="AE256" s="8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0.040000000000000001</v>
      </c>
      <c r="AM256" s="8">
        <v>0</v>
      </c>
      <c r="AN256" s="8">
        <v>0</v>
      </c>
      <c r="AO256" s="8">
        <v>0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  <c r="AU256" s="8">
        <v>0</v>
      </c>
      <c r="AV256" s="8">
        <v>0</v>
      </c>
      <c r="AW256" s="8">
        <v>0</v>
      </c>
      <c r="AX256" s="8">
        <v>0</v>
      </c>
      <c r="AY256" s="8">
        <v>0</v>
      </c>
      <c r="AZ256" s="8">
        <v>0</v>
      </c>
      <c r="BA256" s="8">
        <v>0</v>
      </c>
      <c r="BB256" s="8">
        <v>0</v>
      </c>
      <c r="BC256" s="8">
        <v>0</v>
      </c>
      <c r="BD256" s="8">
        <v>0</v>
      </c>
    </row>
    <row r="257" spans="1:56" ht="15.75">
      <c r="A257" s="7" t="s">
        <v>422</v>
      </c>
      <c r="B257" s="7" t="s">
        <v>465</v>
      </c>
      <c r="C257" s="8">
        <v>6</v>
      </c>
      <c r="D257" s="8">
        <v>6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0</v>
      </c>
      <c r="AV257" s="8">
        <v>0</v>
      </c>
      <c r="AW257" s="8">
        <v>0</v>
      </c>
      <c r="AX257" s="8">
        <v>0</v>
      </c>
      <c r="AY257" s="8">
        <v>0</v>
      </c>
      <c r="AZ257" s="8">
        <v>0</v>
      </c>
      <c r="BA257" s="8">
        <v>0</v>
      </c>
      <c r="BB257" s="8">
        <v>0</v>
      </c>
      <c r="BC257" s="8">
        <v>0</v>
      </c>
      <c r="BD257" s="8">
        <v>0</v>
      </c>
    </row>
    <row r="258" spans="1:56" ht="15.75">
      <c r="A258" s="7" t="s">
        <v>424</v>
      </c>
      <c r="B258" s="7" t="s">
        <v>466</v>
      </c>
      <c r="C258" s="8">
        <v>6</v>
      </c>
      <c r="D258" s="8">
        <v>6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0</v>
      </c>
      <c r="AB258" s="8">
        <v>0</v>
      </c>
      <c r="AC258" s="8">
        <v>0</v>
      </c>
      <c r="AD258" s="8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  <c r="AU258" s="8">
        <v>0</v>
      </c>
      <c r="AV258" s="8">
        <v>0</v>
      </c>
      <c r="AW258" s="8">
        <v>0</v>
      </c>
      <c r="AX258" s="8">
        <v>0</v>
      </c>
      <c r="AY258" s="8">
        <v>0</v>
      </c>
      <c r="AZ258" s="8">
        <v>0</v>
      </c>
      <c r="BA258" s="8">
        <v>0</v>
      </c>
      <c r="BB258" s="8">
        <v>0</v>
      </c>
      <c r="BC258" s="8">
        <v>0</v>
      </c>
      <c r="BD258" s="8">
        <v>0</v>
      </c>
    </row>
    <row r="259" spans="1:56" ht="15.75">
      <c r="A259" s="7" t="s">
        <v>426</v>
      </c>
      <c r="B259" s="7" t="s">
        <v>467</v>
      </c>
      <c r="C259" s="8">
        <v>6</v>
      </c>
      <c r="D259" s="8">
        <v>6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8">
        <v>0</v>
      </c>
      <c r="AX259" s="8">
        <v>0</v>
      </c>
      <c r="AY259" s="8">
        <v>0</v>
      </c>
      <c r="AZ259" s="8">
        <v>0</v>
      </c>
      <c r="BA259" s="8">
        <v>0</v>
      </c>
      <c r="BB259" s="8">
        <v>0</v>
      </c>
      <c r="BC259" s="8">
        <v>0</v>
      </c>
      <c r="BD259" s="8">
        <v>0</v>
      </c>
    </row>
    <row r="260" spans="1:56" ht="15.75">
      <c r="A260" s="7" t="s">
        <v>428</v>
      </c>
      <c r="B260" s="7" t="s">
        <v>468</v>
      </c>
      <c r="C260" s="8">
        <v>6</v>
      </c>
      <c r="D260" s="8">
        <v>6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8">
        <v>0</v>
      </c>
      <c r="AX260" s="8">
        <v>0</v>
      </c>
      <c r="AY260" s="8">
        <v>0</v>
      </c>
      <c r="AZ260" s="8">
        <v>0</v>
      </c>
      <c r="BA260" s="8">
        <v>0</v>
      </c>
      <c r="BB260" s="8">
        <v>0</v>
      </c>
      <c r="BC260" s="8">
        <v>0</v>
      </c>
      <c r="BD260" s="8">
        <v>0</v>
      </c>
    </row>
    <row r="261" spans="1:56" ht="15.75">
      <c r="A261" s="7" t="s">
        <v>430</v>
      </c>
      <c r="B261" s="7" t="s">
        <v>469</v>
      </c>
      <c r="C261" s="8">
        <v>6</v>
      </c>
      <c r="D261" s="8">
        <v>6</v>
      </c>
      <c r="E261" s="8">
        <v>0.050999999999999997</v>
      </c>
      <c r="F261" s="8">
        <v>0</v>
      </c>
      <c r="G261" s="8">
        <v>0</v>
      </c>
      <c r="H261" s="8">
        <v>0</v>
      </c>
      <c r="I261" s="8">
        <v>0.069000000000000006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0.34599999999999997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0.88600000000000001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8">
        <v>0</v>
      </c>
      <c r="AX261" s="8">
        <v>0</v>
      </c>
      <c r="AY261" s="8">
        <v>0</v>
      </c>
      <c r="AZ261" s="8">
        <v>0</v>
      </c>
      <c r="BA261" s="8">
        <v>0</v>
      </c>
      <c r="BB261" s="8">
        <v>0</v>
      </c>
      <c r="BC261" s="8">
        <v>0</v>
      </c>
      <c r="BD261" s="8">
        <v>0</v>
      </c>
    </row>
    <row r="262" spans="1:56" ht="15.75">
      <c r="A262" s="7" t="s">
        <v>432</v>
      </c>
      <c r="B262" s="7" t="s">
        <v>470</v>
      </c>
      <c r="C262" s="8">
        <v>6</v>
      </c>
      <c r="D262" s="8">
        <v>6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8">
        <v>0</v>
      </c>
      <c r="AX262" s="8">
        <v>0</v>
      </c>
      <c r="AY262" s="8">
        <v>0</v>
      </c>
      <c r="AZ262" s="8">
        <v>0</v>
      </c>
      <c r="BA262" s="8">
        <v>0</v>
      </c>
      <c r="BB262" s="8">
        <v>0</v>
      </c>
      <c r="BC262" s="8">
        <v>0</v>
      </c>
      <c r="BD262" s="8">
        <v>0</v>
      </c>
    </row>
    <row r="263" spans="1:56" ht="15.75">
      <c r="A263" s="7" t="s">
        <v>434</v>
      </c>
      <c r="B263" s="7" t="s">
        <v>471</v>
      </c>
      <c r="C263" s="8">
        <v>6</v>
      </c>
      <c r="D263" s="8">
        <v>6</v>
      </c>
      <c r="E263" s="8">
        <v>31247.576000000001</v>
      </c>
      <c r="F263" s="8">
        <v>8510.3109999999997</v>
      </c>
      <c r="G263" s="8">
        <v>0</v>
      </c>
      <c r="H263" s="8">
        <v>0</v>
      </c>
      <c r="I263" s="8">
        <v>533.673</v>
      </c>
      <c r="J263" s="8">
        <v>0</v>
      </c>
      <c r="K263" s="8">
        <v>59600.411999999997</v>
      </c>
      <c r="L263" s="8">
        <v>3655.1529999999998</v>
      </c>
      <c r="M263" s="8">
        <v>0</v>
      </c>
      <c r="N263" s="8">
        <v>8892.2289999999994</v>
      </c>
      <c r="O263" s="8">
        <v>113682.076</v>
      </c>
      <c r="P263" s="8">
        <v>8402.9660000000003</v>
      </c>
      <c r="Q263" s="8">
        <v>0</v>
      </c>
      <c r="R263" s="8">
        <v>0</v>
      </c>
      <c r="S263" s="8">
        <v>3.8559999999999999</v>
      </c>
      <c r="T263" s="8">
        <v>0</v>
      </c>
      <c r="U263" s="8">
        <v>0</v>
      </c>
      <c r="V263" s="8">
        <v>2617.6759999999999</v>
      </c>
      <c r="W263" s="8">
        <v>0</v>
      </c>
      <c r="X263" s="8">
        <v>0</v>
      </c>
      <c r="Y263" s="8">
        <v>0</v>
      </c>
      <c r="Z263" s="8">
        <v>0</v>
      </c>
      <c r="AA263" s="8">
        <v>774.60400000000004</v>
      </c>
      <c r="AB263" s="8">
        <v>0</v>
      </c>
      <c r="AC263" s="8">
        <v>14949.950999999999</v>
      </c>
      <c r="AD263" s="8">
        <v>0</v>
      </c>
      <c r="AE263" s="8">
        <v>0</v>
      </c>
      <c r="AF263" s="8">
        <v>0</v>
      </c>
      <c r="AG263" s="8">
        <v>1142.4760000000001</v>
      </c>
      <c r="AH263" s="8">
        <v>0</v>
      </c>
      <c r="AI263" s="8">
        <v>39005.396999999997</v>
      </c>
      <c r="AJ263" s="8">
        <v>16738.006000000001</v>
      </c>
      <c r="AK263" s="8">
        <v>0</v>
      </c>
      <c r="AL263" s="8">
        <v>113660.912</v>
      </c>
      <c r="AM263" s="8">
        <v>28477.096000000001</v>
      </c>
      <c r="AN263" s="8">
        <v>0</v>
      </c>
      <c r="AO263" s="8">
        <v>0</v>
      </c>
      <c r="AP263" s="8">
        <v>0</v>
      </c>
      <c r="AQ263" s="8">
        <v>0</v>
      </c>
      <c r="AR263" s="8">
        <v>0</v>
      </c>
      <c r="AS263" s="8">
        <v>0</v>
      </c>
      <c r="AT263" s="8">
        <v>0</v>
      </c>
      <c r="AU263" s="8">
        <v>0</v>
      </c>
      <c r="AV263" s="8">
        <v>0</v>
      </c>
      <c r="AW263" s="8">
        <v>0</v>
      </c>
      <c r="AX263" s="8">
        <v>1988.5060000000001</v>
      </c>
      <c r="AY263" s="8">
        <v>0</v>
      </c>
      <c r="AZ263" s="8">
        <v>24.399999999999999</v>
      </c>
      <c r="BA263" s="8">
        <v>0</v>
      </c>
      <c r="BB263" s="8">
        <v>193.737</v>
      </c>
      <c r="BC263" s="8">
        <v>0</v>
      </c>
      <c r="BD263" s="8">
        <v>0</v>
      </c>
    </row>
    <row r="264" spans="1:56" ht="15.75">
      <c r="A264" s="7" t="s">
        <v>436</v>
      </c>
      <c r="B264" s="7" t="s">
        <v>472</v>
      </c>
      <c r="C264" s="8">
        <v>6</v>
      </c>
      <c r="D264" s="8">
        <v>6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  <c r="AU264" s="8">
        <v>0</v>
      </c>
      <c r="AV264" s="8">
        <v>0</v>
      </c>
      <c r="AW264" s="8">
        <v>0</v>
      </c>
      <c r="AX264" s="8">
        <v>0</v>
      </c>
      <c r="AY264" s="8">
        <v>0</v>
      </c>
      <c r="AZ264" s="8">
        <v>0</v>
      </c>
      <c r="BA264" s="8">
        <v>0</v>
      </c>
      <c r="BB264" s="8">
        <v>0</v>
      </c>
      <c r="BC264" s="8">
        <v>0</v>
      </c>
      <c r="BD264" s="8">
        <v>0</v>
      </c>
    </row>
    <row r="265" spans="1:56" ht="15.75">
      <c r="A265" s="7" t="s">
        <v>438</v>
      </c>
      <c r="B265" s="7" t="s">
        <v>473</v>
      </c>
      <c r="C265" s="8">
        <v>6</v>
      </c>
      <c r="D265" s="8">
        <v>6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  <c r="AU265" s="8">
        <v>0</v>
      </c>
      <c r="AV265" s="8">
        <v>0</v>
      </c>
      <c r="AW265" s="8">
        <v>0</v>
      </c>
      <c r="AX265" s="8">
        <v>0</v>
      </c>
      <c r="AY265" s="8">
        <v>0</v>
      </c>
      <c r="AZ265" s="8">
        <v>0</v>
      </c>
      <c r="BA265" s="8">
        <v>0</v>
      </c>
      <c r="BB265" s="8">
        <v>0</v>
      </c>
      <c r="BC265" s="8">
        <v>0</v>
      </c>
      <c r="BD265" s="8">
        <v>0</v>
      </c>
    </row>
    <row r="266" spans="1:56" ht="15.75">
      <c r="A266" s="7" t="s">
        <v>440</v>
      </c>
      <c r="B266" s="7" t="s">
        <v>474</v>
      </c>
      <c r="C266" s="8">
        <v>6</v>
      </c>
      <c r="D266" s="8">
        <v>6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0</v>
      </c>
      <c r="BC266" s="8">
        <v>0</v>
      </c>
      <c r="BD266" s="8">
        <v>0</v>
      </c>
    </row>
    <row r="267" spans="1:56" ht="15.75">
      <c r="A267" s="7" t="s">
        <v>442</v>
      </c>
      <c r="B267" s="7" t="s">
        <v>475</v>
      </c>
      <c r="C267" s="8">
        <v>6</v>
      </c>
      <c r="D267" s="8">
        <v>6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  <c r="AC267" s="8">
        <v>0</v>
      </c>
      <c r="AD267" s="8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8">
        <v>0</v>
      </c>
      <c r="AR267" s="8">
        <v>0</v>
      </c>
      <c r="AS267" s="8">
        <v>0</v>
      </c>
      <c r="AT267" s="8">
        <v>0</v>
      </c>
      <c r="AU267" s="8">
        <v>0</v>
      </c>
      <c r="AV267" s="8">
        <v>0</v>
      </c>
      <c r="AW267" s="8">
        <v>0</v>
      </c>
      <c r="AX267" s="8">
        <v>0</v>
      </c>
      <c r="AY267" s="8">
        <v>0</v>
      </c>
      <c r="AZ267" s="8">
        <v>0</v>
      </c>
      <c r="BA267" s="8">
        <v>0</v>
      </c>
      <c r="BB267" s="8">
        <v>0</v>
      </c>
      <c r="BC267" s="8">
        <v>0</v>
      </c>
      <c r="BD267" s="8">
        <v>0</v>
      </c>
    </row>
    <row r="268" spans="1:56" ht="15.75">
      <c r="A268" s="7" t="s">
        <v>444</v>
      </c>
      <c r="B268" s="7" t="s">
        <v>476</v>
      </c>
      <c r="C268" s="8">
        <v>6</v>
      </c>
      <c r="D268" s="8">
        <v>6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0</v>
      </c>
      <c r="AA268" s="8">
        <v>0</v>
      </c>
      <c r="AB268" s="8">
        <v>0</v>
      </c>
      <c r="AC268" s="8">
        <v>0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8">
        <v>0</v>
      </c>
      <c r="AR268" s="8">
        <v>0</v>
      </c>
      <c r="AS268" s="8">
        <v>0</v>
      </c>
      <c r="AT268" s="8">
        <v>0</v>
      </c>
      <c r="AU268" s="8">
        <v>0</v>
      </c>
      <c r="AV268" s="8">
        <v>0</v>
      </c>
      <c r="AW268" s="8">
        <v>0</v>
      </c>
      <c r="AX268" s="8">
        <v>0</v>
      </c>
      <c r="AY268" s="8">
        <v>0</v>
      </c>
      <c r="AZ268" s="8">
        <v>0</v>
      </c>
      <c r="BA268" s="8">
        <v>0</v>
      </c>
      <c r="BB268" s="8">
        <v>0</v>
      </c>
      <c r="BC268" s="8">
        <v>0</v>
      </c>
      <c r="BD268" s="8">
        <v>0</v>
      </c>
    </row>
    <row r="269" spans="1:56" ht="15.75">
      <c r="A269" s="7" t="s">
        <v>446</v>
      </c>
      <c r="B269" s="7" t="s">
        <v>477</v>
      </c>
      <c r="C269" s="8">
        <v>6</v>
      </c>
      <c r="D269" s="8">
        <v>6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8">
        <v>0</v>
      </c>
      <c r="AA269" s="8">
        <v>0</v>
      </c>
      <c r="AB269" s="8">
        <v>0</v>
      </c>
      <c r="AC269" s="8">
        <v>0</v>
      </c>
      <c r="AD269" s="8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  <c r="AU269" s="8">
        <v>0</v>
      </c>
      <c r="AV269" s="8">
        <v>0</v>
      </c>
      <c r="AW269" s="8">
        <v>0</v>
      </c>
      <c r="AX269" s="8">
        <v>0</v>
      </c>
      <c r="AY269" s="8">
        <v>0</v>
      </c>
      <c r="AZ269" s="8">
        <v>0</v>
      </c>
      <c r="BA269" s="8">
        <v>0</v>
      </c>
      <c r="BB269" s="8">
        <v>0</v>
      </c>
      <c r="BC269" s="8">
        <v>0</v>
      </c>
      <c r="BD269" s="8">
        <v>0</v>
      </c>
    </row>
    <row r="270" spans="1:56" ht="15.75">
      <c r="A270" s="7" t="s">
        <v>448</v>
      </c>
      <c r="B270" s="7" t="s">
        <v>478</v>
      </c>
      <c r="C270" s="8">
        <v>6</v>
      </c>
      <c r="D270" s="8">
        <v>6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8">
        <v>0</v>
      </c>
      <c r="AA270" s="8">
        <v>0</v>
      </c>
      <c r="AB270" s="8">
        <v>0</v>
      </c>
      <c r="AC270" s="8">
        <v>0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v>0</v>
      </c>
      <c r="AP270" s="8">
        <v>0</v>
      </c>
      <c r="AQ270" s="8">
        <v>0</v>
      </c>
      <c r="AR270" s="8">
        <v>0</v>
      </c>
      <c r="AS270" s="8">
        <v>0</v>
      </c>
      <c r="AT270" s="8">
        <v>0</v>
      </c>
      <c r="AU270" s="8">
        <v>0</v>
      </c>
      <c r="AV270" s="8">
        <v>0</v>
      </c>
      <c r="AW270" s="8">
        <v>0</v>
      </c>
      <c r="AX270" s="8">
        <v>0</v>
      </c>
      <c r="AY270" s="8">
        <v>0</v>
      </c>
      <c r="AZ270" s="8">
        <v>0</v>
      </c>
      <c r="BA270" s="8">
        <v>0</v>
      </c>
      <c r="BB270" s="8">
        <v>0</v>
      </c>
      <c r="BC270" s="8">
        <v>0</v>
      </c>
      <c r="BD270" s="8">
        <v>0</v>
      </c>
    </row>
    <row r="271" spans="1:56" ht="15.75">
      <c r="A271" s="7" t="s">
        <v>450</v>
      </c>
      <c r="B271" s="7" t="s">
        <v>479</v>
      </c>
      <c r="C271" s="8">
        <v>6</v>
      </c>
      <c r="D271" s="8">
        <v>6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  <c r="AC271" s="8">
        <v>0</v>
      </c>
      <c r="AD271" s="8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8">
        <v>0</v>
      </c>
      <c r="AO271" s="8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8">
        <v>0</v>
      </c>
      <c r="AX271" s="8">
        <v>0</v>
      </c>
      <c r="AY271" s="8">
        <v>0</v>
      </c>
      <c r="AZ271" s="8">
        <v>0</v>
      </c>
      <c r="BA271" s="8">
        <v>0</v>
      </c>
      <c r="BB271" s="8">
        <v>0</v>
      </c>
      <c r="BC271" s="8">
        <v>0</v>
      </c>
      <c r="BD271" s="8">
        <v>0</v>
      </c>
    </row>
    <row r="272" spans="1:56" ht="15.75">
      <c r="A272" s="7" t="s">
        <v>452</v>
      </c>
      <c r="B272" s="7" t="s">
        <v>480</v>
      </c>
      <c r="C272" s="8">
        <v>6</v>
      </c>
      <c r="D272" s="8">
        <v>6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  <c r="Z272" s="8">
        <v>0</v>
      </c>
      <c r="AA272" s="8">
        <v>0</v>
      </c>
      <c r="AB272" s="8">
        <v>0</v>
      </c>
      <c r="AC272" s="8">
        <v>0</v>
      </c>
      <c r="AD272" s="8">
        <v>0</v>
      </c>
      <c r="AE272" s="8">
        <v>0</v>
      </c>
      <c r="AF272" s="8">
        <v>0</v>
      </c>
      <c r="AG272" s="8">
        <v>0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0</v>
      </c>
      <c r="AO272" s="8">
        <v>0</v>
      </c>
      <c r="AP272" s="8">
        <v>0</v>
      </c>
      <c r="AQ272" s="8">
        <v>0</v>
      </c>
      <c r="AR272" s="8">
        <v>0</v>
      </c>
      <c r="AS272" s="8">
        <v>0</v>
      </c>
      <c r="AT272" s="8">
        <v>0</v>
      </c>
      <c r="AU272" s="8">
        <v>0</v>
      </c>
      <c r="AV272" s="8">
        <v>0</v>
      </c>
      <c r="AW272" s="8">
        <v>0</v>
      </c>
      <c r="AX272" s="8">
        <v>0</v>
      </c>
      <c r="AY272" s="8">
        <v>0</v>
      </c>
      <c r="AZ272" s="8">
        <v>0</v>
      </c>
      <c r="BA272" s="8">
        <v>0</v>
      </c>
      <c r="BB272" s="8">
        <v>0</v>
      </c>
      <c r="BC272" s="8">
        <v>0</v>
      </c>
      <c r="BD272" s="8">
        <v>0</v>
      </c>
    </row>
    <row r="273" spans="1:56" ht="15.75">
      <c r="A273" s="7" t="s">
        <v>454</v>
      </c>
      <c r="B273" s="7" t="s">
        <v>481</v>
      </c>
      <c r="C273" s="8">
        <v>6</v>
      </c>
      <c r="D273" s="8">
        <v>6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8">
        <v>0</v>
      </c>
      <c r="AC273" s="8">
        <v>0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0</v>
      </c>
      <c r="AO273" s="8">
        <v>0</v>
      </c>
      <c r="AP273" s="8">
        <v>0</v>
      </c>
      <c r="AQ273" s="8">
        <v>0</v>
      </c>
      <c r="AR273" s="8">
        <v>0</v>
      </c>
      <c r="AS273" s="8">
        <v>0</v>
      </c>
      <c r="AT273" s="8">
        <v>0</v>
      </c>
      <c r="AU273" s="8">
        <v>0</v>
      </c>
      <c r="AV273" s="8">
        <v>0</v>
      </c>
      <c r="AW273" s="8">
        <v>0</v>
      </c>
      <c r="AX273" s="8">
        <v>0</v>
      </c>
      <c r="AY273" s="8">
        <v>0</v>
      </c>
      <c r="AZ273" s="8">
        <v>0</v>
      </c>
      <c r="BA273" s="8">
        <v>0</v>
      </c>
      <c r="BB273" s="8">
        <v>0</v>
      </c>
      <c r="BC273" s="8">
        <v>0</v>
      </c>
      <c r="BD273" s="8">
        <v>0</v>
      </c>
    </row>
    <row r="274" spans="1:56" ht="15.75">
      <c r="A274" s="7" t="s">
        <v>456</v>
      </c>
      <c r="B274" s="7" t="s">
        <v>482</v>
      </c>
      <c r="C274" s="8">
        <v>6</v>
      </c>
      <c r="D274" s="8">
        <v>6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8">
        <v>0</v>
      </c>
      <c r="AA274" s="8">
        <v>0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8">
        <v>0</v>
      </c>
      <c r="AO274" s="8">
        <v>0</v>
      </c>
      <c r="AP274" s="8">
        <v>0</v>
      </c>
      <c r="AQ274" s="8">
        <v>0</v>
      </c>
      <c r="AR274" s="8">
        <v>0</v>
      </c>
      <c r="AS274" s="8">
        <v>0</v>
      </c>
      <c r="AT274" s="8">
        <v>0</v>
      </c>
      <c r="AU274" s="8">
        <v>0</v>
      </c>
      <c r="AV274" s="8">
        <v>0</v>
      </c>
      <c r="AW274" s="8">
        <v>0</v>
      </c>
      <c r="AX274" s="8">
        <v>0</v>
      </c>
      <c r="AY274" s="8">
        <v>0</v>
      </c>
      <c r="AZ274" s="8">
        <v>0</v>
      </c>
      <c r="BA274" s="8">
        <v>0</v>
      </c>
      <c r="BB274" s="8">
        <v>0</v>
      </c>
      <c r="BC274" s="8">
        <v>0</v>
      </c>
      <c r="BD274" s="8">
        <v>0</v>
      </c>
    </row>
    <row r="275" spans="1:56" ht="15.75">
      <c r="A275" s="7" t="s">
        <v>458</v>
      </c>
      <c r="B275" s="7" t="s">
        <v>483</v>
      </c>
      <c r="C275" s="8">
        <v>6</v>
      </c>
      <c r="D275" s="8">
        <v>6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8">
        <v>0</v>
      </c>
      <c r="AC275" s="8">
        <v>0</v>
      </c>
      <c r="AD275" s="8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0</v>
      </c>
      <c r="AP275" s="8">
        <v>0</v>
      </c>
      <c r="AQ275" s="8">
        <v>0</v>
      </c>
      <c r="AR275" s="8">
        <v>0</v>
      </c>
      <c r="AS275" s="8">
        <v>0</v>
      </c>
      <c r="AT275" s="8">
        <v>0</v>
      </c>
      <c r="AU275" s="8">
        <v>0</v>
      </c>
      <c r="AV275" s="8">
        <v>0</v>
      </c>
      <c r="AW275" s="8">
        <v>0</v>
      </c>
      <c r="AX275" s="8">
        <v>0</v>
      </c>
      <c r="AY275" s="8">
        <v>0</v>
      </c>
      <c r="AZ275" s="8">
        <v>0</v>
      </c>
      <c r="BA275" s="8">
        <v>0</v>
      </c>
      <c r="BB275" s="8">
        <v>0</v>
      </c>
      <c r="BC275" s="8">
        <v>0</v>
      </c>
      <c r="BD275" s="8">
        <v>0</v>
      </c>
    </row>
    <row r="276" spans="1:56" ht="15.75">
      <c r="A276" s="7" t="s">
        <v>460</v>
      </c>
      <c r="B276" s="7" t="s">
        <v>484</v>
      </c>
      <c r="C276" s="8">
        <v>6</v>
      </c>
      <c r="D276" s="8">
        <v>6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8">
        <v>0</v>
      </c>
      <c r="AC276" s="8">
        <v>0</v>
      </c>
      <c r="AD276" s="8">
        <v>0</v>
      </c>
      <c r="AE276" s="8">
        <v>0</v>
      </c>
      <c r="AF276" s="8">
        <v>0</v>
      </c>
      <c r="AG276" s="8">
        <v>0</v>
      </c>
      <c r="AH276" s="8">
        <v>0</v>
      </c>
      <c r="AI276" s="8">
        <v>0</v>
      </c>
      <c r="AJ276" s="8">
        <v>0</v>
      </c>
      <c r="AK276" s="8">
        <v>0</v>
      </c>
      <c r="AL276" s="8">
        <v>0</v>
      </c>
      <c r="AM276" s="8">
        <v>0</v>
      </c>
      <c r="AN276" s="8">
        <v>0</v>
      </c>
      <c r="AO276" s="8">
        <v>0</v>
      </c>
      <c r="AP276" s="8">
        <v>0</v>
      </c>
      <c r="AQ276" s="8">
        <v>0</v>
      </c>
      <c r="AR276" s="8">
        <v>0</v>
      </c>
      <c r="AS276" s="8">
        <v>0</v>
      </c>
      <c r="AT276" s="8">
        <v>0</v>
      </c>
      <c r="AU276" s="8">
        <v>0</v>
      </c>
      <c r="AV276" s="8">
        <v>0</v>
      </c>
      <c r="AW276" s="8">
        <v>0</v>
      </c>
      <c r="AX276" s="8">
        <v>0</v>
      </c>
      <c r="AY276" s="8">
        <v>0</v>
      </c>
      <c r="AZ276" s="8">
        <v>0</v>
      </c>
      <c r="BA276" s="8">
        <v>0</v>
      </c>
      <c r="BB276" s="8">
        <v>0</v>
      </c>
      <c r="BC276" s="8">
        <v>0</v>
      </c>
      <c r="BD276" s="8">
        <v>0</v>
      </c>
    </row>
    <row r="277" spans="1:56" ht="15.75">
      <c r="A277" s="7" t="s">
        <v>462</v>
      </c>
      <c r="B277" s="7" t="s">
        <v>485</v>
      </c>
      <c r="C277" s="8">
        <v>6</v>
      </c>
      <c r="D277" s="8">
        <v>6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8">
        <v>0</v>
      </c>
      <c r="AC277" s="8">
        <v>0</v>
      </c>
      <c r="AD277" s="8">
        <v>0</v>
      </c>
      <c r="AE277" s="8">
        <v>0</v>
      </c>
      <c r="AF277" s="8">
        <v>0</v>
      </c>
      <c r="AG277" s="8">
        <v>0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0</v>
      </c>
      <c r="AQ277" s="8">
        <v>0</v>
      </c>
      <c r="AR277" s="8">
        <v>0</v>
      </c>
      <c r="AS277" s="8">
        <v>0</v>
      </c>
      <c r="AT277" s="8">
        <v>0</v>
      </c>
      <c r="AU277" s="8">
        <v>0</v>
      </c>
      <c r="AV277" s="8">
        <v>0</v>
      </c>
      <c r="AW277" s="8">
        <v>0</v>
      </c>
      <c r="AX277" s="8">
        <v>0</v>
      </c>
      <c r="AY277" s="8">
        <v>0</v>
      </c>
      <c r="AZ277" s="8">
        <v>0</v>
      </c>
      <c r="BA277" s="8">
        <v>0</v>
      </c>
      <c r="BB277" s="8">
        <v>0</v>
      </c>
      <c r="BC277" s="8">
        <v>0</v>
      </c>
      <c r="BD277" s="8">
        <v>0</v>
      </c>
    </row>
    <row r="278" spans="1:56" ht="15.75">
      <c r="A278" s="7" t="s">
        <v>486</v>
      </c>
      <c r="B278" s="7" t="s">
        <v>487</v>
      </c>
      <c r="C278" s="8">
        <v>5</v>
      </c>
      <c r="D278" s="8">
        <v>5</v>
      </c>
      <c r="E278" s="8">
        <v>126365.81</v>
      </c>
      <c r="F278" s="8">
        <v>0</v>
      </c>
      <c r="G278" s="8">
        <v>30332.037</v>
      </c>
      <c r="H278" s="8">
        <v>2012.0260000000001</v>
      </c>
      <c r="I278" s="8">
        <v>0</v>
      </c>
      <c r="J278" s="8">
        <v>40982.434000000001</v>
      </c>
      <c r="K278" s="8">
        <v>396073.21500000003</v>
      </c>
      <c r="L278" s="8">
        <v>36558.567999999999</v>
      </c>
      <c r="M278" s="8">
        <v>12973.231</v>
      </c>
      <c r="N278" s="8">
        <v>87937.308000000005</v>
      </c>
      <c r="O278" s="8">
        <v>351190.75699999998</v>
      </c>
      <c r="P278" s="8">
        <v>148249.36900000001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11.086</v>
      </c>
      <c r="Y278" s="8">
        <v>1426.8140000000001</v>
      </c>
      <c r="Z278" s="8">
        <v>0</v>
      </c>
      <c r="AA278" s="8">
        <v>1799.307</v>
      </c>
      <c r="AB278" s="8">
        <v>0</v>
      </c>
      <c r="AC278" s="8">
        <v>43171.074000000001</v>
      </c>
      <c r="AD278" s="8">
        <v>0</v>
      </c>
      <c r="AE278" s="8">
        <v>0</v>
      </c>
      <c r="AF278" s="8">
        <v>0</v>
      </c>
      <c r="AG278" s="8">
        <v>0</v>
      </c>
      <c r="AH278" s="8">
        <v>0</v>
      </c>
      <c r="AI278" s="8">
        <v>107354.072</v>
      </c>
      <c r="AJ278" s="8">
        <v>7202.558</v>
      </c>
      <c r="AK278" s="8">
        <v>659.08399999999995</v>
      </c>
      <c r="AL278" s="8">
        <v>616745.73499999999</v>
      </c>
      <c r="AM278" s="8">
        <v>14095.278</v>
      </c>
      <c r="AN278" s="8">
        <v>221.78399999999999</v>
      </c>
      <c r="AO278" s="8">
        <v>315.18599999999998</v>
      </c>
      <c r="AP278" s="8">
        <v>398.64100000000002</v>
      </c>
      <c r="AQ278" s="8">
        <v>0</v>
      </c>
      <c r="AR278" s="8">
        <v>1803.1220000000001</v>
      </c>
      <c r="AS278" s="8">
        <v>109.122</v>
      </c>
      <c r="AT278" s="8">
        <v>768.89700000000005</v>
      </c>
      <c r="AU278" s="8">
        <v>0</v>
      </c>
      <c r="AV278" s="8">
        <v>0</v>
      </c>
      <c r="AW278" s="8">
        <v>0</v>
      </c>
      <c r="AX278" s="8">
        <v>0</v>
      </c>
      <c r="AY278" s="8">
        <v>0</v>
      </c>
      <c r="AZ278" s="8">
        <v>0</v>
      </c>
      <c r="BA278" s="8">
        <v>0</v>
      </c>
      <c r="BB278" s="8">
        <v>0</v>
      </c>
      <c r="BC278" s="8">
        <v>0</v>
      </c>
      <c r="BD278" s="8">
        <v>0</v>
      </c>
    </row>
    <row r="279" spans="1:56" ht="15.75">
      <c r="A279" s="7" t="s">
        <v>488</v>
      </c>
      <c r="B279" s="7" t="s">
        <v>489</v>
      </c>
      <c r="C279" s="8">
        <v>5</v>
      </c>
      <c r="D279" s="8">
        <v>5</v>
      </c>
      <c r="E279" s="8">
        <v>7760.268</v>
      </c>
      <c r="F279" s="8">
        <v>1790.3320000000001</v>
      </c>
      <c r="G279" s="8">
        <v>2886.9720000000002</v>
      </c>
      <c r="H279" s="8">
        <v>0</v>
      </c>
      <c r="I279" s="8">
        <v>525.38400000000001</v>
      </c>
      <c r="J279" s="8">
        <v>1600.182</v>
      </c>
      <c r="K279" s="8">
        <v>13379.236000000001</v>
      </c>
      <c r="L279" s="8">
        <v>1005.733</v>
      </c>
      <c r="M279" s="8">
        <v>0</v>
      </c>
      <c r="N279" s="8">
        <v>5903.3599999999997</v>
      </c>
      <c r="O279" s="8">
        <v>13388.153</v>
      </c>
      <c r="P279" s="8">
        <v>6608.5129999999999</v>
      </c>
      <c r="Q279" s="8">
        <v>0</v>
      </c>
      <c r="R279" s="8">
        <v>0</v>
      </c>
      <c r="S279" s="8">
        <v>89.716999999999999</v>
      </c>
      <c r="T279" s="8">
        <v>0</v>
      </c>
      <c r="U279" s="8">
        <v>1.345</v>
      </c>
      <c r="V279" s="8">
        <v>0</v>
      </c>
      <c r="W279" s="8">
        <v>0</v>
      </c>
      <c r="X279" s="8">
        <v>0</v>
      </c>
      <c r="Y279" s="8">
        <v>0</v>
      </c>
      <c r="Z279" s="8">
        <v>89.096999999999994</v>
      </c>
      <c r="AA279" s="8">
        <v>305.88799999999998</v>
      </c>
      <c r="AB279" s="8">
        <v>0</v>
      </c>
      <c r="AC279" s="8">
        <v>2147.4059999999999</v>
      </c>
      <c r="AD279" s="8">
        <v>0</v>
      </c>
      <c r="AE279" s="8">
        <v>901.07000000000005</v>
      </c>
      <c r="AF279" s="8">
        <v>0</v>
      </c>
      <c r="AG279" s="8">
        <v>153.16800000000001</v>
      </c>
      <c r="AH279" s="8">
        <v>0</v>
      </c>
      <c r="AI279" s="8">
        <v>6180.1099999999997</v>
      </c>
      <c r="AJ279" s="8">
        <v>0</v>
      </c>
      <c r="AK279" s="8">
        <v>0</v>
      </c>
      <c r="AL279" s="8">
        <v>16301.993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</row>
    <row r="280" spans="1:56" ht="15.75">
      <c r="A280" s="7" t="s">
        <v>490</v>
      </c>
      <c r="B280" s="7" t="s">
        <v>491</v>
      </c>
      <c r="C280" s="8">
        <v>5</v>
      </c>
      <c r="D280" s="8">
        <v>5</v>
      </c>
      <c r="E280" s="8">
        <v>9026.4330000000009</v>
      </c>
      <c r="F280" s="8">
        <v>2082.442</v>
      </c>
      <c r="G280" s="8">
        <v>3358.0100000000002</v>
      </c>
      <c r="H280" s="8">
        <v>0</v>
      </c>
      <c r="I280" s="8">
        <v>611.10599999999999</v>
      </c>
      <c r="J280" s="8">
        <v>1861.268</v>
      </c>
      <c r="K280" s="8">
        <v>15562.190000000001</v>
      </c>
      <c r="L280" s="8">
        <v>1169.828</v>
      </c>
      <c r="M280" s="8">
        <v>0</v>
      </c>
      <c r="N280" s="8">
        <v>6866.5519999999997</v>
      </c>
      <c r="O280" s="8">
        <v>15572.562</v>
      </c>
      <c r="P280" s="8">
        <v>7686.7569999999996</v>
      </c>
      <c r="Q280" s="8">
        <v>0</v>
      </c>
      <c r="R280" s="8">
        <v>0</v>
      </c>
      <c r="S280" s="8">
        <v>104.355</v>
      </c>
      <c r="T280" s="8">
        <v>0</v>
      </c>
      <c r="U280" s="8">
        <v>1.565</v>
      </c>
      <c r="V280" s="8">
        <v>0</v>
      </c>
      <c r="W280" s="8">
        <v>0</v>
      </c>
      <c r="X280" s="8">
        <v>0</v>
      </c>
      <c r="Y280" s="8">
        <v>0</v>
      </c>
      <c r="Z280" s="8">
        <v>103.634</v>
      </c>
      <c r="AA280" s="8">
        <v>355.79700000000003</v>
      </c>
      <c r="AB280" s="8">
        <v>0</v>
      </c>
      <c r="AC280" s="8">
        <v>2497.7759999999998</v>
      </c>
      <c r="AD280" s="8">
        <v>0</v>
      </c>
      <c r="AE280" s="8">
        <v>1048.0889999999999</v>
      </c>
      <c r="AF280" s="8">
        <v>0</v>
      </c>
      <c r="AG280" s="8">
        <v>178.15899999999999</v>
      </c>
      <c r="AH280" s="8">
        <v>0</v>
      </c>
      <c r="AI280" s="8">
        <v>7188.4560000000001</v>
      </c>
      <c r="AJ280" s="8">
        <v>0</v>
      </c>
      <c r="AK280" s="8">
        <v>0</v>
      </c>
      <c r="AL280" s="8">
        <v>18961.824000000001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0</v>
      </c>
      <c r="AV280" s="8">
        <v>0</v>
      </c>
      <c r="AW280" s="8">
        <v>0</v>
      </c>
      <c r="AX280" s="8">
        <v>0</v>
      </c>
      <c r="AY280" s="8">
        <v>0</v>
      </c>
      <c r="AZ280" s="8">
        <v>0</v>
      </c>
      <c r="BA280" s="8">
        <v>0</v>
      </c>
      <c r="BB280" s="8">
        <v>0</v>
      </c>
      <c r="BC280" s="8">
        <v>0</v>
      </c>
      <c r="BD280" s="8">
        <v>0</v>
      </c>
    </row>
    <row r="281" spans="1:56" ht="15.75">
      <c r="A281" s="7" t="s">
        <v>492</v>
      </c>
      <c r="B281" s="7" t="s">
        <v>493</v>
      </c>
      <c r="C281" s="8">
        <v>5</v>
      </c>
      <c r="D281" s="8">
        <v>5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0</v>
      </c>
      <c r="AA281" s="8">
        <v>0</v>
      </c>
      <c r="AB281" s="8">
        <v>0</v>
      </c>
      <c r="AC281" s="8">
        <v>0</v>
      </c>
      <c r="AD281" s="8">
        <v>0</v>
      </c>
      <c r="AE281" s="8">
        <v>0</v>
      </c>
      <c r="AF281" s="8">
        <v>0</v>
      </c>
      <c r="AG281" s="8">
        <v>0</v>
      </c>
      <c r="AH281" s="8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0</v>
      </c>
      <c r="AQ281" s="8">
        <v>0</v>
      </c>
      <c r="AR281" s="8">
        <v>0</v>
      </c>
      <c r="AS281" s="8">
        <v>0</v>
      </c>
      <c r="AT281" s="8">
        <v>0</v>
      </c>
      <c r="AU281" s="8">
        <v>0</v>
      </c>
      <c r="AV281" s="8">
        <v>0</v>
      </c>
      <c r="AW281" s="8">
        <v>0</v>
      </c>
      <c r="AX281" s="8">
        <v>0</v>
      </c>
      <c r="AY281" s="8">
        <v>0</v>
      </c>
      <c r="AZ281" s="8">
        <v>0</v>
      </c>
      <c r="BA281" s="8">
        <v>0</v>
      </c>
      <c r="BB281" s="8">
        <v>0</v>
      </c>
      <c r="BC281" s="8">
        <v>0</v>
      </c>
      <c r="BD281" s="8">
        <v>0</v>
      </c>
    </row>
    <row r="282" spans="1:56" ht="15.75">
      <c r="A282" s="7" t="s">
        <v>494</v>
      </c>
      <c r="B282" s="7" t="s">
        <v>495</v>
      </c>
      <c r="C282" s="8">
        <v>5</v>
      </c>
      <c r="D282" s="8">
        <v>5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0</v>
      </c>
      <c r="AV282" s="8">
        <v>0</v>
      </c>
      <c r="AW282" s="8">
        <v>0</v>
      </c>
      <c r="AX282" s="8">
        <v>0</v>
      </c>
      <c r="AY282" s="8">
        <v>0</v>
      </c>
      <c r="AZ282" s="8">
        <v>0</v>
      </c>
      <c r="BA282" s="8">
        <v>0</v>
      </c>
      <c r="BB282" s="8">
        <v>0</v>
      </c>
      <c r="BC282" s="8">
        <v>0</v>
      </c>
      <c r="BD282" s="8">
        <v>0</v>
      </c>
    </row>
    <row r="283" spans="1:56" ht="15.75">
      <c r="A283" s="7" t="s">
        <v>496</v>
      </c>
      <c r="B283" s="7" t="s">
        <v>497</v>
      </c>
      <c r="C283" s="8">
        <v>5</v>
      </c>
      <c r="D283" s="8">
        <v>5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8">
        <v>0</v>
      </c>
      <c r="AA283" s="8">
        <v>0</v>
      </c>
      <c r="AB283" s="8">
        <v>0</v>
      </c>
      <c r="AC283" s="8">
        <v>0</v>
      </c>
      <c r="AD283" s="8">
        <v>0</v>
      </c>
      <c r="AE283" s="8">
        <v>0</v>
      </c>
      <c r="AF283" s="8">
        <v>0</v>
      </c>
      <c r="AG283" s="8">
        <v>0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0</v>
      </c>
      <c r="AN283" s="8">
        <v>0</v>
      </c>
      <c r="AO283" s="8">
        <v>0</v>
      </c>
      <c r="AP283" s="8">
        <v>0</v>
      </c>
      <c r="AQ283" s="8">
        <v>0</v>
      </c>
      <c r="AR283" s="8">
        <v>0</v>
      </c>
      <c r="AS283" s="8">
        <v>0</v>
      </c>
      <c r="AT283" s="8">
        <v>0</v>
      </c>
      <c r="AU283" s="8">
        <v>0</v>
      </c>
      <c r="AV283" s="8">
        <v>0</v>
      </c>
      <c r="AW283" s="8">
        <v>0</v>
      </c>
      <c r="AX283" s="8">
        <v>0</v>
      </c>
      <c r="AY283" s="8">
        <v>0</v>
      </c>
      <c r="AZ283" s="8">
        <v>0</v>
      </c>
      <c r="BA283" s="8">
        <v>0</v>
      </c>
      <c r="BB283" s="8">
        <v>0</v>
      </c>
      <c r="BC283" s="8">
        <v>0</v>
      </c>
      <c r="BD283" s="8">
        <v>0</v>
      </c>
    </row>
    <row r="284" spans="1:56" ht="15.75">
      <c r="A284" s="7" t="s">
        <v>498</v>
      </c>
      <c r="B284" s="7" t="s">
        <v>499</v>
      </c>
      <c r="C284" s="8">
        <v>5</v>
      </c>
      <c r="D284" s="8">
        <v>5</v>
      </c>
      <c r="E284" s="8">
        <v>32940.288999999997</v>
      </c>
      <c r="F284" s="8">
        <v>8778.1669999999995</v>
      </c>
      <c r="G284" s="8">
        <v>15816.412</v>
      </c>
      <c r="H284" s="8">
        <v>0</v>
      </c>
      <c r="I284" s="8">
        <v>2661.6529999999998</v>
      </c>
      <c r="J284" s="8">
        <v>6126.0069999999996</v>
      </c>
      <c r="K284" s="8">
        <v>60401.572999999997</v>
      </c>
      <c r="L284" s="8">
        <v>5132.2070000000003</v>
      </c>
      <c r="M284" s="8">
        <v>0</v>
      </c>
      <c r="N284" s="8">
        <v>30171.752</v>
      </c>
      <c r="O284" s="8">
        <v>55074.048999999999</v>
      </c>
      <c r="P284" s="8">
        <v>35841.625999999997</v>
      </c>
      <c r="Q284" s="8">
        <v>0</v>
      </c>
      <c r="R284" s="8">
        <v>0</v>
      </c>
      <c r="S284" s="8">
        <v>511.43400000000003</v>
      </c>
      <c r="T284" s="8">
        <v>0</v>
      </c>
      <c r="U284" s="8">
        <v>3.6419999999999999</v>
      </c>
      <c r="V284" s="8">
        <v>0</v>
      </c>
      <c r="W284" s="8">
        <v>0</v>
      </c>
      <c r="X284" s="8">
        <v>0</v>
      </c>
      <c r="Y284" s="8">
        <v>0</v>
      </c>
      <c r="Z284" s="8">
        <v>312.82299999999998</v>
      </c>
      <c r="AA284" s="8">
        <v>828.04100000000005</v>
      </c>
      <c r="AB284" s="8">
        <v>0</v>
      </c>
      <c r="AC284" s="8">
        <v>6838.9629999999997</v>
      </c>
      <c r="AD284" s="8">
        <v>0</v>
      </c>
      <c r="AE284" s="8">
        <v>3073.6149999999998</v>
      </c>
      <c r="AF284" s="8">
        <v>0</v>
      </c>
      <c r="AG284" s="8">
        <v>534.31299999999999</v>
      </c>
      <c r="AH284" s="8">
        <v>0</v>
      </c>
      <c r="AI284" s="8">
        <v>19932.713</v>
      </c>
      <c r="AJ284" s="8">
        <v>0</v>
      </c>
      <c r="AK284" s="8">
        <v>0</v>
      </c>
      <c r="AL284" s="8">
        <v>70512.626000000004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0</v>
      </c>
      <c r="BB284" s="8">
        <v>0</v>
      </c>
      <c r="BC284" s="8">
        <v>0</v>
      </c>
      <c r="BD284" s="8">
        <v>0</v>
      </c>
    </row>
    <row r="285" spans="1:56" ht="15.75">
      <c r="A285" s="7" t="s">
        <v>500</v>
      </c>
      <c r="B285" s="7" t="s">
        <v>501</v>
      </c>
      <c r="C285" s="8">
        <v>5</v>
      </c>
      <c r="D285" s="8">
        <v>5</v>
      </c>
      <c r="E285" s="8">
        <v>74170.574999999997</v>
      </c>
      <c r="F285" s="8">
        <v>18256.522000000001</v>
      </c>
      <c r="G285" s="8">
        <v>31219.422999999999</v>
      </c>
      <c r="H285" s="8">
        <v>11275.867</v>
      </c>
      <c r="I285" s="8">
        <v>5646.6390000000001</v>
      </c>
      <c r="J285" s="8">
        <v>16973.080000000002</v>
      </c>
      <c r="K285" s="8">
        <v>139318.91899999999</v>
      </c>
      <c r="L285" s="8">
        <v>10466.212</v>
      </c>
      <c r="M285" s="8">
        <v>0</v>
      </c>
      <c r="N285" s="8">
        <v>61586.709000000003</v>
      </c>
      <c r="O285" s="8">
        <v>150277.06200000001</v>
      </c>
      <c r="P285" s="8">
        <v>70984.558999999994</v>
      </c>
      <c r="Q285" s="8">
        <v>0</v>
      </c>
      <c r="R285" s="8">
        <v>0</v>
      </c>
      <c r="S285" s="8">
        <v>978.22400000000005</v>
      </c>
      <c r="T285" s="8">
        <v>0</v>
      </c>
      <c r="U285" s="8">
        <v>11.381</v>
      </c>
      <c r="V285" s="8">
        <v>0</v>
      </c>
      <c r="W285" s="8">
        <v>0</v>
      </c>
      <c r="X285" s="8">
        <v>0</v>
      </c>
      <c r="Y285" s="8">
        <v>0</v>
      </c>
      <c r="Z285" s="8">
        <v>753.71199999999999</v>
      </c>
      <c r="AA285" s="8">
        <v>2697.2750000000001</v>
      </c>
      <c r="AB285" s="8">
        <v>0</v>
      </c>
      <c r="AC285" s="8">
        <v>18604.389999999999</v>
      </c>
      <c r="AD285" s="8">
        <v>0</v>
      </c>
      <c r="AE285" s="8">
        <v>7970.3540000000003</v>
      </c>
      <c r="AF285" s="8">
        <v>0</v>
      </c>
      <c r="AG285" s="8">
        <v>1295.7170000000001</v>
      </c>
      <c r="AH285" s="8">
        <v>0</v>
      </c>
      <c r="AI285" s="8">
        <v>53571.313999999998</v>
      </c>
      <c r="AJ285" s="8">
        <v>0</v>
      </c>
      <c r="AK285" s="8">
        <v>0</v>
      </c>
      <c r="AL285" s="8">
        <v>148528.85800000001</v>
      </c>
      <c r="AM285" s="8">
        <v>0</v>
      </c>
      <c r="AN285" s="8">
        <v>0</v>
      </c>
      <c r="AO285" s="8">
        <v>0</v>
      </c>
      <c r="AP285" s="8">
        <v>0</v>
      </c>
      <c r="AQ285" s="8">
        <v>0</v>
      </c>
      <c r="AR285" s="8">
        <v>0</v>
      </c>
      <c r="AS285" s="8">
        <v>0</v>
      </c>
      <c r="AT285" s="8">
        <v>0</v>
      </c>
      <c r="AU285" s="8">
        <v>0</v>
      </c>
      <c r="AV285" s="8">
        <v>0</v>
      </c>
      <c r="AW285" s="8">
        <v>0</v>
      </c>
      <c r="AX285" s="8">
        <v>0</v>
      </c>
      <c r="AY285" s="8">
        <v>0</v>
      </c>
      <c r="AZ285" s="8">
        <v>0</v>
      </c>
      <c r="BA285" s="8">
        <v>0</v>
      </c>
      <c r="BB285" s="8">
        <v>0</v>
      </c>
      <c r="BC285" s="8">
        <v>0</v>
      </c>
      <c r="BD285" s="8">
        <v>0</v>
      </c>
    </row>
    <row r="286" spans="1:56" ht="15.75">
      <c r="A286" s="7" t="s">
        <v>502</v>
      </c>
      <c r="B286" s="7" t="s">
        <v>503</v>
      </c>
      <c r="C286" s="8">
        <v>5</v>
      </c>
      <c r="D286" s="8">
        <v>5</v>
      </c>
      <c r="E286" s="8">
        <v>1859.5530000000001</v>
      </c>
      <c r="F286" s="8">
        <v>0</v>
      </c>
      <c r="G286" s="8">
        <v>390.68299999999999</v>
      </c>
      <c r="H286" s="8">
        <v>0</v>
      </c>
      <c r="I286" s="8">
        <v>0</v>
      </c>
      <c r="J286" s="8">
        <v>332.98500000000001</v>
      </c>
      <c r="K286" s="8">
        <v>903.64599999999996</v>
      </c>
      <c r="L286" s="8">
        <v>705.05399999999997</v>
      </c>
      <c r="M286" s="8">
        <v>0</v>
      </c>
      <c r="N286" s="8">
        <v>1663.4670000000001</v>
      </c>
      <c r="O286" s="8">
        <v>6967.2700000000004</v>
      </c>
      <c r="P286" s="8">
        <v>713.45399999999995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57.682000000000002</v>
      </c>
      <c r="AF286" s="8">
        <v>0</v>
      </c>
      <c r="AG286" s="8">
        <v>0</v>
      </c>
      <c r="AH286" s="8">
        <v>0</v>
      </c>
      <c r="AI286" s="8">
        <v>1502.5319999999999</v>
      </c>
      <c r="AJ286" s="8">
        <v>0</v>
      </c>
      <c r="AK286" s="8">
        <v>0</v>
      </c>
      <c r="AL286" s="8">
        <v>5636.8689999999997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U286" s="8">
        <v>0</v>
      </c>
      <c r="AV286" s="8">
        <v>0</v>
      </c>
      <c r="AW286" s="8">
        <v>0</v>
      </c>
      <c r="AX286" s="8">
        <v>0</v>
      </c>
      <c r="AY286" s="8">
        <v>0</v>
      </c>
      <c r="AZ286" s="8">
        <v>0</v>
      </c>
      <c r="BA286" s="8">
        <v>0</v>
      </c>
      <c r="BB286" s="8">
        <v>0</v>
      </c>
      <c r="BC286" s="8">
        <v>0</v>
      </c>
      <c r="BD286" s="8">
        <v>0</v>
      </c>
    </row>
    <row r="287" spans="1:56" ht="15.75">
      <c r="A287" s="7" t="s">
        <v>504</v>
      </c>
      <c r="B287" s="7" t="s">
        <v>505</v>
      </c>
      <c r="C287" s="8">
        <v>5</v>
      </c>
      <c r="D287" s="8">
        <v>5</v>
      </c>
      <c r="E287" s="8">
        <v>37252.406999999999</v>
      </c>
      <c r="F287" s="8">
        <v>8580.259</v>
      </c>
      <c r="G287" s="8">
        <v>13835.962</v>
      </c>
      <c r="H287" s="8">
        <v>5601.5879999999997</v>
      </c>
      <c r="I287" s="8">
        <v>2517.9299999999998</v>
      </c>
      <c r="J287" s="8">
        <v>7668.9560000000001</v>
      </c>
      <c r="K287" s="8">
        <v>64120.682999999997</v>
      </c>
      <c r="L287" s="8">
        <v>4820.0259999999998</v>
      </c>
      <c r="M287" s="8">
        <v>0</v>
      </c>
      <c r="N287" s="8">
        <v>28370.080999999998</v>
      </c>
      <c r="O287" s="8">
        <v>64304.309000000001</v>
      </c>
      <c r="P287" s="8">
        <v>31764.559000000001</v>
      </c>
      <c r="Q287" s="8">
        <v>0</v>
      </c>
      <c r="R287" s="8">
        <v>0</v>
      </c>
      <c r="S287" s="8">
        <v>429.97399999999999</v>
      </c>
      <c r="T287" s="8">
        <v>0</v>
      </c>
      <c r="U287" s="8">
        <v>6.4480000000000004</v>
      </c>
      <c r="V287" s="8">
        <v>0</v>
      </c>
      <c r="W287" s="8">
        <v>0</v>
      </c>
      <c r="X287" s="8">
        <v>0</v>
      </c>
      <c r="Y287" s="8">
        <v>0</v>
      </c>
      <c r="Z287" s="8">
        <v>427.00299999999999</v>
      </c>
      <c r="AA287" s="8">
        <v>1465.9839999999999</v>
      </c>
      <c r="AB287" s="8">
        <v>0</v>
      </c>
      <c r="AC287" s="8">
        <v>10291.554</v>
      </c>
      <c r="AD287" s="8">
        <v>0</v>
      </c>
      <c r="AE287" s="8">
        <v>4318.4260000000004</v>
      </c>
      <c r="AF287" s="8">
        <v>0</v>
      </c>
      <c r="AG287" s="8">
        <v>734.06600000000003</v>
      </c>
      <c r="AH287" s="8">
        <v>0</v>
      </c>
      <c r="AI287" s="8">
        <v>29618.498</v>
      </c>
      <c r="AJ287" s="8">
        <v>0</v>
      </c>
      <c r="AK287" s="8">
        <v>0</v>
      </c>
      <c r="AL287" s="8">
        <v>78196.937000000005</v>
      </c>
      <c r="AM287" s="8">
        <v>0</v>
      </c>
      <c r="AN287" s="8">
        <v>0</v>
      </c>
      <c r="AO287" s="8">
        <v>0</v>
      </c>
      <c r="AP287" s="8">
        <v>0</v>
      </c>
      <c r="AQ287" s="8">
        <v>0</v>
      </c>
      <c r="AR287" s="8">
        <v>0</v>
      </c>
      <c r="AS287" s="8">
        <v>0</v>
      </c>
      <c r="AT287" s="8">
        <v>0</v>
      </c>
      <c r="AU287" s="8">
        <v>0</v>
      </c>
      <c r="AV287" s="8">
        <v>0</v>
      </c>
      <c r="AW287" s="8">
        <v>0</v>
      </c>
      <c r="AX287" s="8">
        <v>0</v>
      </c>
      <c r="AY287" s="8">
        <v>0</v>
      </c>
      <c r="AZ287" s="8">
        <v>0</v>
      </c>
      <c r="BA287" s="8">
        <v>0</v>
      </c>
      <c r="BB287" s="8">
        <v>0</v>
      </c>
      <c r="BC287" s="8">
        <v>0</v>
      </c>
      <c r="BD287" s="8">
        <v>0</v>
      </c>
    </row>
    <row r="288" spans="1:56" ht="15.75">
      <c r="A288" s="7" t="s">
        <v>506</v>
      </c>
      <c r="B288" s="7" t="s">
        <v>507</v>
      </c>
      <c r="C288" s="8">
        <v>5</v>
      </c>
      <c r="D288" s="8">
        <v>5</v>
      </c>
      <c r="E288" s="8">
        <v>16715.704000000002</v>
      </c>
      <c r="F288" s="8">
        <v>3799.451</v>
      </c>
      <c r="G288" s="8">
        <v>6126.7449999999999</v>
      </c>
      <c r="H288" s="8">
        <v>1107.4110000000001</v>
      </c>
      <c r="I288" s="8">
        <v>1114.972</v>
      </c>
      <c r="J288" s="8">
        <v>3395.9140000000002</v>
      </c>
      <c r="K288" s="8">
        <v>28887.129000000001</v>
      </c>
      <c r="L288" s="8">
        <v>2134.3710000000001</v>
      </c>
      <c r="M288" s="8">
        <v>0</v>
      </c>
      <c r="N288" s="8">
        <v>12775.227000000001</v>
      </c>
      <c r="O288" s="8">
        <v>31633.525000000001</v>
      </c>
      <c r="P288" s="8">
        <v>14765.094999999999</v>
      </c>
      <c r="Q288" s="8">
        <v>0</v>
      </c>
      <c r="R288" s="8">
        <v>0</v>
      </c>
      <c r="S288" s="8">
        <v>190.398</v>
      </c>
      <c r="T288" s="8">
        <v>0</v>
      </c>
      <c r="U288" s="8">
        <v>4.2919999999999998</v>
      </c>
      <c r="V288" s="8">
        <v>0</v>
      </c>
      <c r="W288" s="8">
        <v>0</v>
      </c>
      <c r="X288" s="8">
        <v>0</v>
      </c>
      <c r="Y288" s="8">
        <v>0</v>
      </c>
      <c r="Z288" s="8">
        <v>189.08199999999999</v>
      </c>
      <c r="AA288" s="8">
        <v>649.15700000000004</v>
      </c>
      <c r="AB288" s="8">
        <v>0</v>
      </c>
      <c r="AC288" s="8">
        <v>4557.2349999999997</v>
      </c>
      <c r="AD288" s="8">
        <v>0</v>
      </c>
      <c r="AE288" s="8">
        <v>1912.2550000000001</v>
      </c>
      <c r="AF288" s="8">
        <v>0</v>
      </c>
      <c r="AG288" s="8">
        <v>325.05399999999997</v>
      </c>
      <c r="AH288" s="8">
        <v>0</v>
      </c>
      <c r="AI288" s="8">
        <v>13609.110000000001</v>
      </c>
      <c r="AJ288" s="8">
        <v>0</v>
      </c>
      <c r="AK288" s="8">
        <v>0</v>
      </c>
      <c r="AL288" s="8">
        <v>35104.307000000001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</row>
    <row r="289" spans="1:56" ht="15.75">
      <c r="A289" s="7" t="s">
        <v>508</v>
      </c>
      <c r="B289" s="7" t="s">
        <v>509</v>
      </c>
      <c r="C289" s="8">
        <v>5</v>
      </c>
      <c r="D289" s="8">
        <v>5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0</v>
      </c>
    </row>
    <row r="290" spans="1:56" ht="15.75">
      <c r="A290" s="7" t="s">
        <v>510</v>
      </c>
      <c r="B290" s="7" t="s">
        <v>511</v>
      </c>
      <c r="C290" s="8">
        <v>5</v>
      </c>
      <c r="D290" s="8">
        <v>5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8">
        <v>0</v>
      </c>
      <c r="Z290" s="8">
        <v>0</v>
      </c>
      <c r="AA290" s="8">
        <v>0</v>
      </c>
      <c r="AB290" s="8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0</v>
      </c>
      <c r="AT290" s="8">
        <v>0</v>
      </c>
      <c r="AU290" s="8">
        <v>0</v>
      </c>
      <c r="AV290" s="8">
        <v>0</v>
      </c>
      <c r="AW290" s="8">
        <v>0</v>
      </c>
      <c r="AX290" s="8">
        <v>0</v>
      </c>
      <c r="AY290" s="8">
        <v>0</v>
      </c>
      <c r="AZ290" s="8">
        <v>0</v>
      </c>
      <c r="BA290" s="8">
        <v>0</v>
      </c>
      <c r="BB290" s="8">
        <v>0</v>
      </c>
      <c r="BC290" s="8">
        <v>0</v>
      </c>
      <c r="BD290" s="8">
        <v>0</v>
      </c>
    </row>
    <row r="291" spans="1:56" ht="15.75">
      <c r="A291" s="7" t="s">
        <v>512</v>
      </c>
      <c r="B291" s="7" t="s">
        <v>513</v>
      </c>
      <c r="C291" s="8">
        <v>5</v>
      </c>
      <c r="D291" s="8">
        <v>5</v>
      </c>
      <c r="E291" s="8">
        <v>58599.993999999999</v>
      </c>
      <c r="F291" s="8">
        <v>9089.0679999999993</v>
      </c>
      <c r="G291" s="8">
        <v>15934.459000000001</v>
      </c>
      <c r="H291" s="8">
        <v>0</v>
      </c>
      <c r="I291" s="8">
        <v>2569.0929999999998</v>
      </c>
      <c r="J291" s="8">
        <v>9378.8410000000003</v>
      </c>
      <c r="K291" s="8">
        <v>65067.209999999999</v>
      </c>
      <c r="L291" s="8">
        <v>7101.9539999999997</v>
      </c>
      <c r="M291" s="8">
        <v>0</v>
      </c>
      <c r="N291" s="8">
        <v>31700.312000000002</v>
      </c>
      <c r="O291" s="8">
        <v>69407.269</v>
      </c>
      <c r="P291" s="8">
        <v>34877.661999999997</v>
      </c>
      <c r="Q291" s="8">
        <v>0</v>
      </c>
      <c r="R291" s="8">
        <v>0</v>
      </c>
      <c r="S291" s="8">
        <v>571.73599999999999</v>
      </c>
      <c r="T291" s="8">
        <v>0</v>
      </c>
      <c r="U291" s="8">
        <v>17.521999999999998</v>
      </c>
      <c r="V291" s="8">
        <v>0</v>
      </c>
      <c r="W291" s="8">
        <v>0</v>
      </c>
      <c r="X291" s="8">
        <v>0</v>
      </c>
      <c r="Y291" s="8">
        <v>0</v>
      </c>
      <c r="Z291" s="8">
        <v>793.35500000000002</v>
      </c>
      <c r="AA291" s="8">
        <v>2203.5970000000002</v>
      </c>
      <c r="AB291" s="8">
        <v>0</v>
      </c>
      <c r="AC291" s="8">
        <v>15233.013000000001</v>
      </c>
      <c r="AD291" s="8">
        <v>0</v>
      </c>
      <c r="AE291" s="8">
        <v>7911.9759999999997</v>
      </c>
      <c r="AF291" s="8">
        <v>0</v>
      </c>
      <c r="AG291" s="8">
        <v>1390.4280000000001</v>
      </c>
      <c r="AH291" s="8">
        <v>0</v>
      </c>
      <c r="AI291" s="8">
        <v>39444.474999999999</v>
      </c>
      <c r="AJ291" s="8">
        <v>0</v>
      </c>
      <c r="AK291" s="8">
        <v>0</v>
      </c>
      <c r="AL291" s="8">
        <v>127239.344</v>
      </c>
      <c r="AM291" s="8">
        <v>0</v>
      </c>
      <c r="AN291" s="8">
        <v>0</v>
      </c>
      <c r="AO291" s="8">
        <v>0</v>
      </c>
      <c r="AP291" s="8">
        <v>0</v>
      </c>
      <c r="AQ291" s="8">
        <v>0</v>
      </c>
      <c r="AR291" s="8">
        <v>0</v>
      </c>
      <c r="AS291" s="8">
        <v>0</v>
      </c>
      <c r="AT291" s="8">
        <v>0</v>
      </c>
      <c r="AU291" s="8">
        <v>0</v>
      </c>
      <c r="AV291" s="8">
        <v>0</v>
      </c>
      <c r="AW291" s="8">
        <v>0</v>
      </c>
      <c r="AX291" s="8">
        <v>0</v>
      </c>
      <c r="AY291" s="8">
        <v>0</v>
      </c>
      <c r="AZ291" s="8">
        <v>0</v>
      </c>
      <c r="BA291" s="8">
        <v>0</v>
      </c>
      <c r="BB291" s="8">
        <v>0</v>
      </c>
      <c r="BC291" s="8">
        <v>0</v>
      </c>
      <c r="BD291" s="8">
        <v>0</v>
      </c>
    </row>
    <row r="292" spans="1:56" ht="15.75">
      <c r="A292" s="7" t="s">
        <v>514</v>
      </c>
      <c r="B292" s="7" t="s">
        <v>515</v>
      </c>
      <c r="C292" s="8">
        <v>5</v>
      </c>
      <c r="D292" s="8">
        <v>5</v>
      </c>
      <c r="E292" s="8">
        <v>3175.7080000000001</v>
      </c>
      <c r="F292" s="8">
        <v>252.56</v>
      </c>
      <c r="G292" s="8">
        <v>516.38300000000004</v>
      </c>
      <c r="H292" s="8">
        <v>0</v>
      </c>
      <c r="I292" s="8">
        <v>42.518000000000001</v>
      </c>
      <c r="J292" s="8">
        <v>392.44600000000003</v>
      </c>
      <c r="K292" s="8">
        <v>1269.568</v>
      </c>
      <c r="L292" s="8">
        <v>232.43700000000001</v>
      </c>
      <c r="M292" s="8">
        <v>0</v>
      </c>
      <c r="N292" s="8">
        <v>939.72699999999998</v>
      </c>
      <c r="O292" s="8">
        <v>2163.0909999999999</v>
      </c>
      <c r="P292" s="8">
        <v>950.471</v>
      </c>
      <c r="Q292" s="8">
        <v>0</v>
      </c>
      <c r="R292" s="8">
        <v>0</v>
      </c>
      <c r="S292" s="8">
        <v>7.9829999999999997</v>
      </c>
      <c r="T292" s="8">
        <v>0</v>
      </c>
      <c r="U292" s="8">
        <v>2.0409999999999999</v>
      </c>
      <c r="V292" s="8">
        <v>0</v>
      </c>
      <c r="W292" s="8">
        <v>0</v>
      </c>
      <c r="X292" s="8">
        <v>0</v>
      </c>
      <c r="Y292" s="8">
        <v>0</v>
      </c>
      <c r="Z292" s="8">
        <v>65.617000000000004</v>
      </c>
      <c r="AA292" s="8">
        <v>137.477</v>
      </c>
      <c r="AB292" s="8">
        <v>0</v>
      </c>
      <c r="AC292" s="8">
        <v>1032.1300000000001</v>
      </c>
      <c r="AD292" s="8">
        <v>0</v>
      </c>
      <c r="AE292" s="8">
        <v>639.75199999999995</v>
      </c>
      <c r="AF292" s="8">
        <v>0</v>
      </c>
      <c r="AG292" s="8">
        <v>117.58799999999999</v>
      </c>
      <c r="AH292" s="8">
        <v>0</v>
      </c>
      <c r="AI292" s="8">
        <v>2225.145</v>
      </c>
      <c r="AJ292" s="8">
        <v>0</v>
      </c>
      <c r="AK292" s="8">
        <v>0</v>
      </c>
      <c r="AL292" s="8">
        <v>7914.9859999999999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  <c r="AU292" s="8">
        <v>0</v>
      </c>
      <c r="AV292" s="8">
        <v>0</v>
      </c>
      <c r="AW292" s="8">
        <v>0</v>
      </c>
      <c r="AX292" s="8">
        <v>0</v>
      </c>
      <c r="AY292" s="8">
        <v>0</v>
      </c>
      <c r="AZ292" s="8">
        <v>0</v>
      </c>
      <c r="BA292" s="8">
        <v>0</v>
      </c>
      <c r="BB292" s="8">
        <v>0</v>
      </c>
      <c r="BC292" s="8">
        <v>0</v>
      </c>
      <c r="BD292" s="8">
        <v>0</v>
      </c>
    </row>
    <row r="293" spans="1:56" ht="15.75">
      <c r="A293" s="7" t="s">
        <v>516</v>
      </c>
      <c r="B293" s="7" t="s">
        <v>517</v>
      </c>
      <c r="C293" s="8">
        <v>5</v>
      </c>
      <c r="D293" s="8">
        <v>5</v>
      </c>
      <c r="E293" s="8">
        <v>5125.1629999999996</v>
      </c>
      <c r="F293" s="8">
        <v>1182.4000000000001</v>
      </c>
      <c r="G293" s="8">
        <v>1906.6610000000001</v>
      </c>
      <c r="H293" s="8">
        <v>0</v>
      </c>
      <c r="I293" s="8">
        <v>346.983</v>
      </c>
      <c r="J293" s="8">
        <v>1056.819</v>
      </c>
      <c r="K293" s="8">
        <v>8836.134</v>
      </c>
      <c r="L293" s="8">
        <v>664.22199999999998</v>
      </c>
      <c r="M293" s="8">
        <v>0</v>
      </c>
      <c r="N293" s="8">
        <v>3898.7939999999999</v>
      </c>
      <c r="O293" s="8">
        <v>8842.0229999999992</v>
      </c>
      <c r="P293" s="8">
        <v>4364.5020000000004</v>
      </c>
      <c r="Q293" s="8">
        <v>0</v>
      </c>
      <c r="R293" s="8">
        <v>0</v>
      </c>
      <c r="S293" s="8">
        <v>59.253</v>
      </c>
      <c r="T293" s="8">
        <v>0</v>
      </c>
      <c r="U293" s="8">
        <v>0.88900000000000001</v>
      </c>
      <c r="V293" s="8">
        <v>0</v>
      </c>
      <c r="W293" s="8">
        <v>0</v>
      </c>
      <c r="X293" s="8">
        <v>0</v>
      </c>
      <c r="Y293" s="8">
        <v>0</v>
      </c>
      <c r="Z293" s="8">
        <v>58.843000000000004</v>
      </c>
      <c r="AA293" s="8">
        <v>202.02000000000001</v>
      </c>
      <c r="AB293" s="8">
        <v>0</v>
      </c>
      <c r="AC293" s="8">
        <v>1418.2249999999999</v>
      </c>
      <c r="AD293" s="8">
        <v>0</v>
      </c>
      <c r="AE293" s="8">
        <v>595.10000000000002</v>
      </c>
      <c r="AF293" s="8">
        <v>0</v>
      </c>
      <c r="AG293" s="8">
        <v>101.158</v>
      </c>
      <c r="AH293" s="8">
        <v>0</v>
      </c>
      <c r="AI293" s="8">
        <v>4081.569</v>
      </c>
      <c r="AJ293" s="8">
        <v>0</v>
      </c>
      <c r="AK293" s="8">
        <v>0</v>
      </c>
      <c r="AL293" s="8">
        <v>10766.429</v>
      </c>
      <c r="AM293" s="8">
        <v>0</v>
      </c>
      <c r="AN293" s="8">
        <v>0</v>
      </c>
      <c r="AO293" s="8">
        <v>0</v>
      </c>
      <c r="AP293" s="8">
        <v>0</v>
      </c>
      <c r="AQ293" s="8">
        <v>0</v>
      </c>
      <c r="AR293" s="8">
        <v>0</v>
      </c>
      <c r="AS293" s="8">
        <v>0</v>
      </c>
      <c r="AT293" s="8">
        <v>0</v>
      </c>
      <c r="AU293" s="8">
        <v>0</v>
      </c>
      <c r="AV293" s="8">
        <v>0</v>
      </c>
      <c r="AW293" s="8">
        <v>0</v>
      </c>
      <c r="AX293" s="8">
        <v>0</v>
      </c>
      <c r="AY293" s="8">
        <v>0</v>
      </c>
      <c r="AZ293" s="8">
        <v>0</v>
      </c>
      <c r="BA293" s="8">
        <v>0</v>
      </c>
      <c r="BB293" s="8">
        <v>0</v>
      </c>
      <c r="BC293" s="8">
        <v>0</v>
      </c>
      <c r="BD293" s="8">
        <v>0</v>
      </c>
    </row>
    <row r="294" spans="1:56" ht="15.75">
      <c r="A294" s="7" t="s">
        <v>518</v>
      </c>
      <c r="B294" s="7" t="s">
        <v>519</v>
      </c>
      <c r="C294" s="8">
        <v>5</v>
      </c>
      <c r="D294" s="8">
        <v>5</v>
      </c>
      <c r="E294" s="8">
        <v>64541.197999999997</v>
      </c>
      <c r="F294" s="8">
        <v>1063.876</v>
      </c>
      <c r="G294" s="8">
        <v>10.445</v>
      </c>
      <c r="H294" s="8">
        <v>0</v>
      </c>
      <c r="I294" s="8">
        <v>69.051000000000002</v>
      </c>
      <c r="J294" s="8">
        <v>3.0630000000000002</v>
      </c>
      <c r="K294" s="8">
        <v>15087.099</v>
      </c>
      <c r="L294" s="8">
        <v>509.73500000000001</v>
      </c>
      <c r="M294" s="8">
        <v>52644.756999999998</v>
      </c>
      <c r="N294" s="8">
        <v>1347.9559999999999</v>
      </c>
      <c r="O294" s="8">
        <v>27266.599999999999</v>
      </c>
      <c r="P294" s="8">
        <v>1059.9179999999999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309.048</v>
      </c>
      <c r="W294" s="8">
        <v>0</v>
      </c>
      <c r="X294" s="8">
        <v>0</v>
      </c>
      <c r="Y294" s="8">
        <v>29557.879000000001</v>
      </c>
      <c r="Z294" s="8">
        <v>39.322000000000003</v>
      </c>
      <c r="AA294" s="8">
        <v>329.35399999999998</v>
      </c>
      <c r="AB294" s="8">
        <v>0</v>
      </c>
      <c r="AC294" s="8">
        <v>28041.957999999999</v>
      </c>
      <c r="AD294" s="8">
        <v>0</v>
      </c>
      <c r="AE294" s="8">
        <v>10.412000000000001</v>
      </c>
      <c r="AF294" s="8">
        <v>0</v>
      </c>
      <c r="AG294" s="8">
        <v>159.62200000000001</v>
      </c>
      <c r="AH294" s="8">
        <v>0</v>
      </c>
      <c r="AI294" s="8">
        <v>63084.042999999998</v>
      </c>
      <c r="AJ294" s="8">
        <v>2219.6350000000002</v>
      </c>
      <c r="AK294" s="8">
        <v>0</v>
      </c>
      <c r="AL294" s="8">
        <v>88243.983999999997</v>
      </c>
      <c r="AM294" s="8">
        <v>3756.7559999999999</v>
      </c>
      <c r="AN294" s="8">
        <v>0.48799999999999999</v>
      </c>
      <c r="AO294" s="8">
        <v>0</v>
      </c>
      <c r="AP294" s="8">
        <v>0</v>
      </c>
      <c r="AQ294" s="8">
        <v>0</v>
      </c>
      <c r="AR294" s="8">
        <v>0</v>
      </c>
      <c r="AS294" s="8">
        <v>1834.3040000000001</v>
      </c>
      <c r="AT294" s="8">
        <v>0</v>
      </c>
      <c r="AU294" s="8">
        <v>0</v>
      </c>
      <c r="AV294" s="8">
        <v>0</v>
      </c>
      <c r="AW294" s="8">
        <v>0</v>
      </c>
      <c r="AX294" s="8">
        <v>300.38799999999998</v>
      </c>
      <c r="AY294" s="8">
        <v>0</v>
      </c>
      <c r="AZ294" s="8">
        <v>3.3860000000000001</v>
      </c>
      <c r="BA294" s="8">
        <v>0</v>
      </c>
      <c r="BB294" s="8">
        <v>0</v>
      </c>
      <c r="BC294" s="8">
        <v>0</v>
      </c>
      <c r="BD294" s="8">
        <v>0</v>
      </c>
    </row>
    <row r="295" spans="1:56" ht="15.75">
      <c r="A295" s="7" t="s">
        <v>520</v>
      </c>
      <c r="B295" s="7" t="s">
        <v>521</v>
      </c>
      <c r="C295" s="8">
        <v>5</v>
      </c>
      <c r="D295" s="8">
        <v>5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8">
        <v>0</v>
      </c>
      <c r="AA295" s="8">
        <v>0</v>
      </c>
      <c r="AB295" s="8">
        <v>0</v>
      </c>
      <c r="AC295" s="8">
        <v>0</v>
      </c>
      <c r="AD295" s="8">
        <v>0</v>
      </c>
      <c r="AE295" s="8">
        <v>0</v>
      </c>
      <c r="AF295" s="8">
        <v>0</v>
      </c>
      <c r="AG295" s="8">
        <v>0</v>
      </c>
      <c r="AH295" s="8">
        <v>0</v>
      </c>
      <c r="AI295" s="8">
        <v>0</v>
      </c>
      <c r="AJ295" s="8">
        <v>0</v>
      </c>
      <c r="AK295" s="8">
        <v>0</v>
      </c>
      <c r="AL295" s="8">
        <v>0</v>
      </c>
      <c r="AM295" s="8">
        <v>0</v>
      </c>
      <c r="AN295" s="8">
        <v>0</v>
      </c>
      <c r="AO295" s="8">
        <v>0</v>
      </c>
      <c r="AP295" s="8">
        <v>0</v>
      </c>
      <c r="AQ295" s="8">
        <v>0</v>
      </c>
      <c r="AR295" s="8">
        <v>0</v>
      </c>
      <c r="AS295" s="8">
        <v>0</v>
      </c>
      <c r="AT295" s="8">
        <v>0</v>
      </c>
      <c r="AU295" s="8">
        <v>0</v>
      </c>
      <c r="AV295" s="8">
        <v>0</v>
      </c>
      <c r="AW295" s="8">
        <v>0</v>
      </c>
      <c r="AX295" s="8">
        <v>0</v>
      </c>
      <c r="AY295" s="8">
        <v>0</v>
      </c>
      <c r="AZ295" s="8">
        <v>0</v>
      </c>
      <c r="BA295" s="8">
        <v>0</v>
      </c>
      <c r="BB295" s="8">
        <v>0</v>
      </c>
      <c r="BC295" s="8">
        <v>0</v>
      </c>
      <c r="BD295" s="8">
        <v>0</v>
      </c>
    </row>
    <row r="296" spans="1:56" ht="15.75">
      <c r="A296" s="7" t="s">
        <v>522</v>
      </c>
      <c r="B296" s="7" t="s">
        <v>523</v>
      </c>
      <c r="C296" s="8">
        <v>5</v>
      </c>
      <c r="D296" s="8">
        <v>5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8">
        <v>0</v>
      </c>
      <c r="Z296" s="8">
        <v>0</v>
      </c>
      <c r="AA296" s="8">
        <v>0</v>
      </c>
      <c r="AB296" s="8">
        <v>0</v>
      </c>
      <c r="AC296" s="8">
        <v>0</v>
      </c>
      <c r="AD296" s="8">
        <v>0</v>
      </c>
      <c r="AE296" s="8">
        <v>0</v>
      </c>
      <c r="AF296" s="8">
        <v>0</v>
      </c>
      <c r="AG296" s="8">
        <v>0</v>
      </c>
      <c r="AH296" s="8">
        <v>0</v>
      </c>
      <c r="AI296" s="8">
        <v>0</v>
      </c>
      <c r="AJ296" s="8">
        <v>0</v>
      </c>
      <c r="AK296" s="8">
        <v>0</v>
      </c>
      <c r="AL296" s="8">
        <v>0</v>
      </c>
      <c r="AM296" s="8">
        <v>0</v>
      </c>
      <c r="AN296" s="8">
        <v>0</v>
      </c>
      <c r="AO296" s="8">
        <v>0</v>
      </c>
      <c r="AP296" s="8">
        <v>0</v>
      </c>
      <c r="AQ296" s="8">
        <v>0</v>
      </c>
      <c r="AR296" s="8">
        <v>0</v>
      </c>
      <c r="AS296" s="8">
        <v>0</v>
      </c>
      <c r="AT296" s="8">
        <v>0</v>
      </c>
      <c r="AU296" s="8">
        <v>0</v>
      </c>
      <c r="AV296" s="8">
        <v>0</v>
      </c>
      <c r="AW296" s="8">
        <v>0</v>
      </c>
      <c r="AX296" s="8">
        <v>0</v>
      </c>
      <c r="AY296" s="8">
        <v>0</v>
      </c>
      <c r="AZ296" s="8">
        <v>0</v>
      </c>
      <c r="BA296" s="8">
        <v>0</v>
      </c>
      <c r="BB296" s="8">
        <v>0</v>
      </c>
      <c r="BC296" s="8">
        <v>0</v>
      </c>
      <c r="BD296" s="8">
        <v>0</v>
      </c>
    </row>
    <row r="297" spans="1:56" ht="15.75">
      <c r="A297" s="7" t="s">
        <v>524</v>
      </c>
      <c r="B297" s="7" t="s">
        <v>525</v>
      </c>
      <c r="C297" s="8">
        <v>5</v>
      </c>
      <c r="D297" s="8">
        <v>5</v>
      </c>
      <c r="E297" s="8">
        <v>7884.1790000000001</v>
      </c>
      <c r="F297" s="8">
        <v>1818.9190000000001</v>
      </c>
      <c r="G297" s="8">
        <v>2933.069</v>
      </c>
      <c r="H297" s="8">
        <v>0</v>
      </c>
      <c r="I297" s="8">
        <v>533.77300000000002</v>
      </c>
      <c r="J297" s="8">
        <v>1625.733</v>
      </c>
      <c r="K297" s="8">
        <v>13592.866</v>
      </c>
      <c r="L297" s="8">
        <v>1021.792</v>
      </c>
      <c r="M297" s="8">
        <v>0</v>
      </c>
      <c r="N297" s="8">
        <v>5997.6210000000001</v>
      </c>
      <c r="O297" s="8">
        <v>13601.926</v>
      </c>
      <c r="P297" s="8">
        <v>6714.0330000000004</v>
      </c>
      <c r="Q297" s="8">
        <v>0</v>
      </c>
      <c r="R297" s="8">
        <v>0</v>
      </c>
      <c r="S297" s="8">
        <v>91.150000000000006</v>
      </c>
      <c r="T297" s="8">
        <v>0</v>
      </c>
      <c r="U297" s="8">
        <v>1.367</v>
      </c>
      <c r="V297" s="8">
        <v>0</v>
      </c>
      <c r="W297" s="8">
        <v>0</v>
      </c>
      <c r="X297" s="8">
        <v>0</v>
      </c>
      <c r="Y297" s="8">
        <v>0</v>
      </c>
      <c r="Z297" s="8">
        <v>90.519999999999996</v>
      </c>
      <c r="AA297" s="8">
        <v>310.77199999999999</v>
      </c>
      <c r="AB297" s="8">
        <v>0</v>
      </c>
      <c r="AC297" s="8">
        <v>2181.694</v>
      </c>
      <c r="AD297" s="8">
        <v>0</v>
      </c>
      <c r="AE297" s="8">
        <v>915.45799999999997</v>
      </c>
      <c r="AF297" s="8">
        <v>0</v>
      </c>
      <c r="AG297" s="8">
        <v>155.614</v>
      </c>
      <c r="AH297" s="8">
        <v>0</v>
      </c>
      <c r="AI297" s="8">
        <v>6278.79</v>
      </c>
      <c r="AJ297" s="8">
        <v>0</v>
      </c>
      <c r="AK297" s="8">
        <v>0</v>
      </c>
      <c r="AL297" s="8">
        <v>16562.292000000001</v>
      </c>
      <c r="AM297" s="8">
        <v>0</v>
      </c>
      <c r="AN297" s="8">
        <v>0</v>
      </c>
      <c r="AO297" s="8">
        <v>0</v>
      </c>
      <c r="AP297" s="8">
        <v>0</v>
      </c>
      <c r="AQ297" s="8">
        <v>0</v>
      </c>
      <c r="AR297" s="8">
        <v>0</v>
      </c>
      <c r="AS297" s="8">
        <v>0</v>
      </c>
      <c r="AT297" s="8">
        <v>0</v>
      </c>
      <c r="AU297" s="8">
        <v>0</v>
      </c>
      <c r="AV297" s="8">
        <v>0</v>
      </c>
      <c r="AW297" s="8">
        <v>0</v>
      </c>
      <c r="AX297" s="8">
        <v>0</v>
      </c>
      <c r="AY297" s="8">
        <v>0</v>
      </c>
      <c r="AZ297" s="8">
        <v>0</v>
      </c>
      <c r="BA297" s="8">
        <v>0</v>
      </c>
      <c r="BB297" s="8">
        <v>0</v>
      </c>
      <c r="BC297" s="8">
        <v>0</v>
      </c>
      <c r="BD297" s="8">
        <v>0</v>
      </c>
    </row>
    <row r="298" spans="1:56" ht="15.75">
      <c r="A298" s="7" t="s">
        <v>526</v>
      </c>
      <c r="B298" s="7" t="s">
        <v>527</v>
      </c>
      <c r="C298" s="8">
        <v>5</v>
      </c>
      <c r="D298" s="8">
        <v>5</v>
      </c>
      <c r="E298" s="8">
        <v>23055.225999999999</v>
      </c>
      <c r="F298" s="8">
        <v>13.710000000000001</v>
      </c>
      <c r="G298" s="8">
        <v>3.9950000000000001</v>
      </c>
      <c r="H298" s="8">
        <v>0</v>
      </c>
      <c r="I298" s="8">
        <v>0.40600000000000003</v>
      </c>
      <c r="J298" s="8">
        <v>1.1719999999999999</v>
      </c>
      <c r="K298" s="8">
        <v>3236.4209999999998</v>
      </c>
      <c r="L298" s="8">
        <v>1.915</v>
      </c>
      <c r="M298" s="8">
        <v>20135.864000000001</v>
      </c>
      <c r="N298" s="8">
        <v>163.43899999999999</v>
      </c>
      <c r="O298" s="8">
        <v>5183.1670000000004</v>
      </c>
      <c r="P298" s="8">
        <v>23.332000000000001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3.4329999999999998</v>
      </c>
      <c r="W298" s="8">
        <v>0</v>
      </c>
      <c r="X298" s="8">
        <v>0</v>
      </c>
      <c r="Y298" s="8">
        <v>11305.465</v>
      </c>
      <c r="Z298" s="8">
        <v>15.039999999999999</v>
      </c>
      <c r="AA298" s="8">
        <v>83.590000000000003</v>
      </c>
      <c r="AB298" s="8">
        <v>0</v>
      </c>
      <c r="AC298" s="8">
        <v>9938.0040000000008</v>
      </c>
      <c r="AD298" s="8">
        <v>0</v>
      </c>
      <c r="AE298" s="8">
        <v>3.9830000000000001</v>
      </c>
      <c r="AF298" s="8">
        <v>0</v>
      </c>
      <c r="AG298" s="8">
        <v>2.2999999999999998</v>
      </c>
      <c r="AH298" s="8">
        <v>0</v>
      </c>
      <c r="AI298" s="8">
        <v>22101.228999999999</v>
      </c>
      <c r="AJ298" s="8">
        <v>0</v>
      </c>
      <c r="AK298" s="8">
        <v>0</v>
      </c>
      <c r="AL298" s="8">
        <v>28138.571</v>
      </c>
      <c r="AM298" s="8">
        <v>0</v>
      </c>
      <c r="AN298" s="8">
        <v>0</v>
      </c>
      <c r="AO298" s="8">
        <v>0</v>
      </c>
      <c r="AP298" s="8">
        <v>0</v>
      </c>
      <c r="AQ298" s="8">
        <v>0</v>
      </c>
      <c r="AR298" s="8">
        <v>0</v>
      </c>
      <c r="AS298" s="8">
        <v>701.59500000000003</v>
      </c>
      <c r="AT298" s="8">
        <v>0</v>
      </c>
      <c r="AU298" s="8">
        <v>0</v>
      </c>
      <c r="AV298" s="8">
        <v>0</v>
      </c>
      <c r="AW298" s="8">
        <v>0</v>
      </c>
      <c r="AX298" s="8">
        <v>0</v>
      </c>
      <c r="AY298" s="8">
        <v>0</v>
      </c>
      <c r="AZ298" s="8">
        <v>0</v>
      </c>
      <c r="BA298" s="8">
        <v>0</v>
      </c>
      <c r="BB298" s="8">
        <v>0</v>
      </c>
      <c r="BC298" s="8">
        <v>0</v>
      </c>
      <c r="BD298" s="8">
        <v>0</v>
      </c>
    </row>
    <row r="299" spans="1:56" ht="15.75">
      <c r="A299" s="7" t="s">
        <v>528</v>
      </c>
      <c r="B299" s="7" t="s">
        <v>529</v>
      </c>
      <c r="C299" s="8">
        <v>5</v>
      </c>
      <c r="D299" s="8">
        <v>5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  <c r="AU299" s="8">
        <v>0</v>
      </c>
      <c r="AV299" s="8">
        <v>0</v>
      </c>
      <c r="AW299" s="8">
        <v>0</v>
      </c>
      <c r="AX299" s="8">
        <v>0</v>
      </c>
      <c r="AY299" s="8">
        <v>0</v>
      </c>
      <c r="AZ299" s="8">
        <v>0</v>
      </c>
      <c r="BA299" s="8">
        <v>0</v>
      </c>
      <c r="BB299" s="8">
        <v>0</v>
      </c>
      <c r="BC299" s="8">
        <v>0</v>
      </c>
      <c r="BD299" s="8">
        <v>0</v>
      </c>
    </row>
    <row r="300" spans="1:56" ht="15.75">
      <c r="A300" s="7" t="s">
        <v>530</v>
      </c>
      <c r="B300" s="7" t="s">
        <v>531</v>
      </c>
      <c r="C300" s="8">
        <v>5</v>
      </c>
      <c r="D300" s="8">
        <v>5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0</v>
      </c>
      <c r="Z300" s="8">
        <v>0</v>
      </c>
      <c r="AA300" s="8">
        <v>0</v>
      </c>
      <c r="AB300" s="8">
        <v>0</v>
      </c>
      <c r="AC300" s="8">
        <v>0</v>
      </c>
      <c r="AD300" s="8">
        <v>0</v>
      </c>
      <c r="AE300" s="8">
        <v>0</v>
      </c>
      <c r="AF300" s="8">
        <v>0</v>
      </c>
      <c r="AG300" s="8">
        <v>0</v>
      </c>
      <c r="AH300" s="8">
        <v>0</v>
      </c>
      <c r="AI300" s="8">
        <v>0</v>
      </c>
      <c r="AJ300" s="8">
        <v>0</v>
      </c>
      <c r="AK300" s="8">
        <v>0</v>
      </c>
      <c r="AL300" s="8">
        <v>0</v>
      </c>
      <c r="AM300" s="8">
        <v>0</v>
      </c>
      <c r="AN300" s="8">
        <v>0</v>
      </c>
      <c r="AO300" s="8">
        <v>0</v>
      </c>
      <c r="AP300" s="8">
        <v>0</v>
      </c>
      <c r="AQ300" s="8">
        <v>0</v>
      </c>
      <c r="AR300" s="8">
        <v>0</v>
      </c>
      <c r="AS300" s="8">
        <v>0</v>
      </c>
      <c r="AT300" s="8">
        <v>0</v>
      </c>
      <c r="AU300" s="8">
        <v>0</v>
      </c>
      <c r="AV300" s="8">
        <v>0</v>
      </c>
      <c r="AW300" s="8">
        <v>0</v>
      </c>
      <c r="AX300" s="8">
        <v>0</v>
      </c>
      <c r="AY300" s="8">
        <v>0</v>
      </c>
      <c r="AZ300" s="8">
        <v>0</v>
      </c>
      <c r="BA300" s="8">
        <v>0</v>
      </c>
      <c r="BB300" s="8">
        <v>0</v>
      </c>
      <c r="BC300" s="8">
        <v>0</v>
      </c>
      <c r="BD300" s="8">
        <v>0</v>
      </c>
    </row>
    <row r="301" spans="1:56" ht="15.75">
      <c r="A301" s="7" t="s">
        <v>532</v>
      </c>
      <c r="B301" s="7" t="s">
        <v>533</v>
      </c>
      <c r="C301" s="8">
        <v>5</v>
      </c>
      <c r="D301" s="8">
        <v>5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  <c r="AA301" s="8">
        <v>0</v>
      </c>
      <c r="AB301" s="8">
        <v>0</v>
      </c>
      <c r="AC301" s="8">
        <v>0</v>
      </c>
      <c r="AD301" s="8">
        <v>0</v>
      </c>
      <c r="AE301" s="8">
        <v>0</v>
      </c>
      <c r="AF301" s="8">
        <v>0</v>
      </c>
      <c r="AG301" s="8">
        <v>0</v>
      </c>
      <c r="AH301" s="8">
        <v>0</v>
      </c>
      <c r="AI301" s="8">
        <v>0</v>
      </c>
      <c r="AJ301" s="8">
        <v>0</v>
      </c>
      <c r="AK301" s="8">
        <v>0</v>
      </c>
      <c r="AL301" s="8">
        <v>0</v>
      </c>
      <c r="AM301" s="8">
        <v>0</v>
      </c>
      <c r="AN301" s="8">
        <v>0</v>
      </c>
      <c r="AO301" s="8">
        <v>0</v>
      </c>
      <c r="AP301" s="8">
        <v>0</v>
      </c>
      <c r="AQ301" s="8">
        <v>0</v>
      </c>
      <c r="AR301" s="8">
        <v>0</v>
      </c>
      <c r="AS301" s="8">
        <v>0</v>
      </c>
      <c r="AT301" s="8">
        <v>0</v>
      </c>
      <c r="AU301" s="8">
        <v>0</v>
      </c>
      <c r="AV301" s="8">
        <v>0</v>
      </c>
      <c r="AW301" s="8">
        <v>0</v>
      </c>
      <c r="AX301" s="8">
        <v>0</v>
      </c>
      <c r="AY301" s="8">
        <v>0</v>
      </c>
      <c r="AZ301" s="8">
        <v>0</v>
      </c>
      <c r="BA301" s="8">
        <v>0</v>
      </c>
      <c r="BB301" s="8">
        <v>0</v>
      </c>
      <c r="BC301" s="8">
        <v>0</v>
      </c>
      <c r="BD301" s="8">
        <v>0</v>
      </c>
    </row>
    <row r="302" spans="1:56" ht="15.75">
      <c r="A302" s="7" t="s">
        <v>534</v>
      </c>
      <c r="B302" s="7" t="s">
        <v>535</v>
      </c>
      <c r="C302" s="8">
        <v>5</v>
      </c>
      <c r="D302" s="8">
        <v>5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0</v>
      </c>
      <c r="W302" s="8">
        <v>0</v>
      </c>
      <c r="X302" s="8">
        <v>0</v>
      </c>
      <c r="Y302" s="8">
        <v>0</v>
      </c>
      <c r="Z302" s="8">
        <v>0</v>
      </c>
      <c r="AA302" s="8">
        <v>0</v>
      </c>
      <c r="AB302" s="8">
        <v>0</v>
      </c>
      <c r="AC302" s="8">
        <v>0</v>
      </c>
      <c r="AD302" s="8">
        <v>0</v>
      </c>
      <c r="AE302" s="8">
        <v>0</v>
      </c>
      <c r="AF302" s="8">
        <v>0</v>
      </c>
      <c r="AG302" s="8">
        <v>0</v>
      </c>
      <c r="AH302" s="8">
        <v>0</v>
      </c>
      <c r="AI302" s="8">
        <v>0</v>
      </c>
      <c r="AJ302" s="8">
        <v>0</v>
      </c>
      <c r="AK302" s="8">
        <v>0</v>
      </c>
      <c r="AL302" s="8">
        <v>0</v>
      </c>
      <c r="AM302" s="8">
        <v>0</v>
      </c>
      <c r="AN302" s="8">
        <v>0</v>
      </c>
      <c r="AO302" s="8">
        <v>0</v>
      </c>
      <c r="AP302" s="8">
        <v>0</v>
      </c>
      <c r="AQ302" s="8">
        <v>0</v>
      </c>
      <c r="AR302" s="8">
        <v>0</v>
      </c>
      <c r="AS302" s="8">
        <v>0</v>
      </c>
      <c r="AT302" s="8">
        <v>0</v>
      </c>
      <c r="AU302" s="8">
        <v>0</v>
      </c>
      <c r="AV302" s="8">
        <v>0</v>
      </c>
      <c r="AW302" s="8">
        <v>0</v>
      </c>
      <c r="AX302" s="8">
        <v>0</v>
      </c>
      <c r="AY302" s="8">
        <v>0</v>
      </c>
      <c r="AZ302" s="8">
        <v>0</v>
      </c>
      <c r="BA302" s="8">
        <v>0</v>
      </c>
      <c r="BB302" s="8">
        <v>0</v>
      </c>
      <c r="BC302" s="8">
        <v>0</v>
      </c>
      <c r="BD302" s="8">
        <v>0</v>
      </c>
    </row>
    <row r="303" spans="1:56" ht="15.75">
      <c r="A303" s="7" t="s">
        <v>536</v>
      </c>
      <c r="B303" s="7" t="s">
        <v>537</v>
      </c>
      <c r="C303" s="8">
        <v>5</v>
      </c>
      <c r="D303" s="8">
        <v>5</v>
      </c>
      <c r="E303" s="8">
        <v>3197.877</v>
      </c>
      <c r="F303" s="8">
        <v>771.02499999999998</v>
      </c>
      <c r="G303" s="8">
        <v>0</v>
      </c>
      <c r="H303" s="8">
        <v>0</v>
      </c>
      <c r="I303" s="8">
        <v>50.991999999999997</v>
      </c>
      <c r="J303" s="8">
        <v>0</v>
      </c>
      <c r="K303" s="8">
        <v>4969.1629999999996</v>
      </c>
      <c r="L303" s="8">
        <v>378.54599999999999</v>
      </c>
      <c r="M303" s="8">
        <v>0</v>
      </c>
      <c r="N303" s="8">
        <v>690.48599999999999</v>
      </c>
      <c r="O303" s="8">
        <v>10286.495999999999</v>
      </c>
      <c r="P303" s="8">
        <v>749.18799999999999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225.053</v>
      </c>
      <c r="W303" s="8">
        <v>0</v>
      </c>
      <c r="X303" s="8">
        <v>0</v>
      </c>
      <c r="Y303" s="8">
        <v>0</v>
      </c>
      <c r="Z303" s="8">
        <v>0</v>
      </c>
      <c r="AA303" s="8">
        <v>83.106999999999999</v>
      </c>
      <c r="AB303" s="8">
        <v>0</v>
      </c>
      <c r="AC303" s="8">
        <v>1544.4549999999999</v>
      </c>
      <c r="AD303" s="8">
        <v>0</v>
      </c>
      <c r="AE303" s="8">
        <v>0</v>
      </c>
      <c r="AF303" s="8">
        <v>0</v>
      </c>
      <c r="AG303" s="8">
        <v>115.208</v>
      </c>
      <c r="AH303" s="8">
        <v>0</v>
      </c>
      <c r="AI303" s="8">
        <v>3975.6640000000002</v>
      </c>
      <c r="AJ303" s="8">
        <v>1664.7270000000001</v>
      </c>
      <c r="AK303" s="8">
        <v>0</v>
      </c>
      <c r="AL303" s="8">
        <v>11007.25</v>
      </c>
      <c r="AM303" s="8">
        <v>2817.567</v>
      </c>
      <c r="AN303" s="8">
        <v>0.36599999999999999</v>
      </c>
      <c r="AO303" s="8">
        <v>0</v>
      </c>
      <c r="AP303" s="8">
        <v>0</v>
      </c>
      <c r="AQ303" s="8">
        <v>0</v>
      </c>
      <c r="AR303" s="8">
        <v>0</v>
      </c>
      <c r="AS303" s="8">
        <v>0</v>
      </c>
      <c r="AT303" s="8">
        <v>0</v>
      </c>
      <c r="AU303" s="8">
        <v>0</v>
      </c>
      <c r="AV303" s="8">
        <v>0</v>
      </c>
      <c r="AW303" s="8">
        <v>0</v>
      </c>
      <c r="AX303" s="8">
        <v>225.291</v>
      </c>
      <c r="AY303" s="8">
        <v>0</v>
      </c>
      <c r="AZ303" s="8">
        <v>2.54</v>
      </c>
      <c r="BA303" s="8">
        <v>0</v>
      </c>
      <c r="BB303" s="8">
        <v>0</v>
      </c>
      <c r="BC303" s="8">
        <v>0</v>
      </c>
      <c r="BD303" s="8">
        <v>0</v>
      </c>
    </row>
    <row r="304" spans="1:56" ht="15.75">
      <c r="A304" s="7" t="s">
        <v>538</v>
      </c>
      <c r="B304" s="7" t="s">
        <v>539</v>
      </c>
      <c r="C304" s="8">
        <v>5</v>
      </c>
      <c r="D304" s="8">
        <v>5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8">
        <v>0</v>
      </c>
      <c r="X304" s="8">
        <v>0</v>
      </c>
      <c r="Y304" s="8">
        <v>0</v>
      </c>
      <c r="Z304" s="8">
        <v>0</v>
      </c>
      <c r="AA304" s="8">
        <v>0</v>
      </c>
      <c r="AB304" s="8">
        <v>0</v>
      </c>
      <c r="AC304" s="8">
        <v>0</v>
      </c>
      <c r="AD304" s="8">
        <v>0</v>
      </c>
      <c r="AE304" s="8">
        <v>0</v>
      </c>
      <c r="AF304" s="8">
        <v>0</v>
      </c>
      <c r="AG304" s="8">
        <v>0</v>
      </c>
      <c r="AH304" s="8">
        <v>0</v>
      </c>
      <c r="AI304" s="8">
        <v>0</v>
      </c>
      <c r="AJ304" s="8">
        <v>0</v>
      </c>
      <c r="AK304" s="8">
        <v>0</v>
      </c>
      <c r="AL304" s="8">
        <v>0</v>
      </c>
      <c r="AM304" s="8">
        <v>0</v>
      </c>
      <c r="AN304" s="8">
        <v>0</v>
      </c>
      <c r="AO304" s="8">
        <v>0</v>
      </c>
      <c r="AP304" s="8">
        <v>0</v>
      </c>
      <c r="AQ304" s="8">
        <v>0</v>
      </c>
      <c r="AR304" s="8">
        <v>0</v>
      </c>
      <c r="AS304" s="8">
        <v>0</v>
      </c>
      <c r="AT304" s="8">
        <v>0</v>
      </c>
      <c r="AU304" s="8">
        <v>0</v>
      </c>
      <c r="AV304" s="8">
        <v>0</v>
      </c>
      <c r="AW304" s="8">
        <v>0</v>
      </c>
      <c r="AX304" s="8">
        <v>0</v>
      </c>
      <c r="AY304" s="8">
        <v>0</v>
      </c>
      <c r="AZ304" s="8">
        <v>0</v>
      </c>
      <c r="BA304" s="8">
        <v>0</v>
      </c>
      <c r="BB304" s="8">
        <v>0</v>
      </c>
      <c r="BC304" s="8">
        <v>0</v>
      </c>
      <c r="BD304" s="8">
        <v>0</v>
      </c>
    </row>
    <row r="305" spans="1:56" ht="15.75">
      <c r="A305" s="7" t="s">
        <v>540</v>
      </c>
      <c r="B305" s="7" t="s">
        <v>541</v>
      </c>
      <c r="C305" s="8">
        <v>5</v>
      </c>
      <c r="D305" s="8">
        <v>5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8">
        <v>0</v>
      </c>
      <c r="AB305" s="8">
        <v>0</v>
      </c>
      <c r="AC305" s="8">
        <v>0</v>
      </c>
      <c r="AD305" s="8">
        <v>0</v>
      </c>
      <c r="AE305" s="8">
        <v>0</v>
      </c>
      <c r="AF305" s="8">
        <v>0</v>
      </c>
      <c r="AG305" s="8">
        <v>0</v>
      </c>
      <c r="AH305" s="8">
        <v>0</v>
      </c>
      <c r="AI305" s="8">
        <v>0</v>
      </c>
      <c r="AJ305" s="8">
        <v>0</v>
      </c>
      <c r="AK305" s="8">
        <v>0</v>
      </c>
      <c r="AL305" s="8">
        <v>0</v>
      </c>
      <c r="AM305" s="8">
        <v>0</v>
      </c>
      <c r="AN305" s="8">
        <v>0</v>
      </c>
      <c r="AO305" s="8">
        <v>0</v>
      </c>
      <c r="AP305" s="8">
        <v>0</v>
      </c>
      <c r="AQ305" s="8">
        <v>0</v>
      </c>
      <c r="AR305" s="8">
        <v>0</v>
      </c>
      <c r="AS305" s="8">
        <v>0</v>
      </c>
      <c r="AT305" s="8">
        <v>0</v>
      </c>
      <c r="AU305" s="8">
        <v>0</v>
      </c>
      <c r="AV305" s="8">
        <v>0</v>
      </c>
      <c r="AW305" s="8">
        <v>0</v>
      </c>
      <c r="AX305" s="8">
        <v>0</v>
      </c>
      <c r="AY305" s="8">
        <v>0</v>
      </c>
      <c r="AZ305" s="8">
        <v>0</v>
      </c>
      <c r="BA305" s="8">
        <v>0</v>
      </c>
      <c r="BB305" s="8">
        <v>0</v>
      </c>
      <c r="BC305" s="8">
        <v>0</v>
      </c>
      <c r="BD305" s="8">
        <v>0</v>
      </c>
    </row>
    <row r="306" spans="1:56" ht="15.75">
      <c r="A306" s="7" t="s">
        <v>542</v>
      </c>
      <c r="B306" s="7" t="s">
        <v>543</v>
      </c>
      <c r="C306" s="8">
        <v>5</v>
      </c>
      <c r="D306" s="8">
        <v>5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0</v>
      </c>
      <c r="U306" s="8">
        <v>0</v>
      </c>
      <c r="V306" s="8">
        <v>0</v>
      </c>
      <c r="W306" s="8">
        <v>0</v>
      </c>
      <c r="X306" s="8">
        <v>0</v>
      </c>
      <c r="Y306" s="8">
        <v>0</v>
      </c>
      <c r="Z306" s="8">
        <v>0</v>
      </c>
      <c r="AA306" s="8">
        <v>0</v>
      </c>
      <c r="AB306" s="8">
        <v>0</v>
      </c>
      <c r="AC306" s="8">
        <v>0</v>
      </c>
      <c r="AD306" s="8">
        <v>0</v>
      </c>
      <c r="AE306" s="8">
        <v>0</v>
      </c>
      <c r="AF306" s="8">
        <v>0</v>
      </c>
      <c r="AG306" s="8">
        <v>0</v>
      </c>
      <c r="AH306" s="8">
        <v>0</v>
      </c>
      <c r="AI306" s="8">
        <v>0</v>
      </c>
      <c r="AJ306" s="8">
        <v>0</v>
      </c>
      <c r="AK306" s="8">
        <v>0</v>
      </c>
      <c r="AL306" s="8">
        <v>0</v>
      </c>
      <c r="AM306" s="8">
        <v>0</v>
      </c>
      <c r="AN306" s="8">
        <v>0</v>
      </c>
      <c r="AO306" s="8">
        <v>0</v>
      </c>
      <c r="AP306" s="8">
        <v>0</v>
      </c>
      <c r="AQ306" s="8">
        <v>0</v>
      </c>
      <c r="AR306" s="8">
        <v>0</v>
      </c>
      <c r="AS306" s="8">
        <v>0</v>
      </c>
      <c r="AT306" s="8">
        <v>0</v>
      </c>
      <c r="AU306" s="8">
        <v>0</v>
      </c>
      <c r="AV306" s="8">
        <v>0</v>
      </c>
      <c r="AW306" s="8">
        <v>0</v>
      </c>
      <c r="AX306" s="8">
        <v>0</v>
      </c>
      <c r="AY306" s="8">
        <v>0</v>
      </c>
      <c r="AZ306" s="8">
        <v>0</v>
      </c>
      <c r="BA306" s="8">
        <v>0</v>
      </c>
      <c r="BB306" s="8">
        <v>0</v>
      </c>
      <c r="BC306" s="8">
        <v>0</v>
      </c>
      <c r="BD306" s="8">
        <v>0</v>
      </c>
    </row>
    <row r="307" spans="1:56" ht="15.75">
      <c r="A307" s="7" t="s">
        <v>544</v>
      </c>
      <c r="B307" s="7" t="s">
        <v>545</v>
      </c>
      <c r="C307" s="8">
        <v>5</v>
      </c>
      <c r="D307" s="8">
        <v>5</v>
      </c>
      <c r="E307" s="8">
        <v>6398.951</v>
      </c>
      <c r="F307" s="8">
        <v>1542.8199999999999</v>
      </c>
      <c r="G307" s="8">
        <v>0</v>
      </c>
      <c r="H307" s="8">
        <v>0</v>
      </c>
      <c r="I307" s="8">
        <v>102.035</v>
      </c>
      <c r="J307" s="8">
        <v>0</v>
      </c>
      <c r="K307" s="8">
        <v>9943.2929999999997</v>
      </c>
      <c r="L307" s="8">
        <v>757.471</v>
      </c>
      <c r="M307" s="8">
        <v>0</v>
      </c>
      <c r="N307" s="8">
        <v>1381.663</v>
      </c>
      <c r="O307" s="8">
        <v>20583.274000000001</v>
      </c>
      <c r="P307" s="8">
        <v>1499.125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450.33100000000002</v>
      </c>
      <c r="W307" s="8">
        <v>0</v>
      </c>
      <c r="X307" s="8">
        <v>0</v>
      </c>
      <c r="Y307" s="8">
        <v>0</v>
      </c>
      <c r="Z307" s="8">
        <v>0</v>
      </c>
      <c r="AA307" s="8">
        <v>166.297</v>
      </c>
      <c r="AB307" s="8">
        <v>0</v>
      </c>
      <c r="AC307" s="8">
        <v>3090.4540000000002</v>
      </c>
      <c r="AD307" s="8">
        <v>0</v>
      </c>
      <c r="AE307" s="8">
        <v>0</v>
      </c>
      <c r="AF307" s="8">
        <v>0</v>
      </c>
      <c r="AG307" s="8">
        <v>230.53100000000001</v>
      </c>
      <c r="AH307" s="8">
        <v>0</v>
      </c>
      <c r="AI307" s="8">
        <v>7955.3019999999997</v>
      </c>
      <c r="AJ307" s="8">
        <v>3331.1170000000002</v>
      </c>
      <c r="AK307" s="8">
        <v>0</v>
      </c>
      <c r="AL307" s="8">
        <v>22025.502</v>
      </c>
      <c r="AM307" s="8">
        <v>5637.9499999999998</v>
      </c>
      <c r="AN307" s="8">
        <v>0.73299999999999998</v>
      </c>
      <c r="AO307" s="8">
        <v>0</v>
      </c>
      <c r="AP307" s="8">
        <v>0</v>
      </c>
      <c r="AQ307" s="8">
        <v>0</v>
      </c>
      <c r="AR307" s="8">
        <v>0</v>
      </c>
      <c r="AS307" s="8">
        <v>0</v>
      </c>
      <c r="AT307" s="8">
        <v>0</v>
      </c>
      <c r="AU307" s="8">
        <v>0</v>
      </c>
      <c r="AV307" s="8">
        <v>0</v>
      </c>
      <c r="AW307" s="8">
        <v>0</v>
      </c>
      <c r="AX307" s="8">
        <v>450.80700000000002</v>
      </c>
      <c r="AY307" s="8">
        <v>0</v>
      </c>
      <c r="AZ307" s="8">
        <v>5.0819999999999999</v>
      </c>
      <c r="BA307" s="8">
        <v>0</v>
      </c>
      <c r="BB307" s="8">
        <v>42.627000000000002</v>
      </c>
      <c r="BC307" s="8">
        <v>0</v>
      </c>
      <c r="BD307" s="8">
        <v>0</v>
      </c>
    </row>
    <row r="308" spans="1:56" ht="15.75">
      <c r="A308" s="7" t="s">
        <v>546</v>
      </c>
      <c r="B308" s="7" t="s">
        <v>547</v>
      </c>
      <c r="C308" s="8">
        <v>5</v>
      </c>
      <c r="D308" s="8">
        <v>5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  <c r="Z308" s="8">
        <v>0</v>
      </c>
      <c r="AA308" s="8">
        <v>0</v>
      </c>
      <c r="AB308" s="8">
        <v>0</v>
      </c>
      <c r="AC308" s="8">
        <v>0</v>
      </c>
      <c r="AD308" s="8">
        <v>0</v>
      </c>
      <c r="AE308" s="8">
        <v>0</v>
      </c>
      <c r="AF308" s="8">
        <v>0</v>
      </c>
      <c r="AG308" s="8">
        <v>0</v>
      </c>
      <c r="AH308" s="8">
        <v>0</v>
      </c>
      <c r="AI308" s="8">
        <v>0</v>
      </c>
      <c r="AJ308" s="8">
        <v>0</v>
      </c>
      <c r="AK308" s="8">
        <v>0</v>
      </c>
      <c r="AL308" s="8">
        <v>0</v>
      </c>
      <c r="AM308" s="8">
        <v>0</v>
      </c>
      <c r="AN308" s="8">
        <v>0</v>
      </c>
      <c r="AO308" s="8">
        <v>0</v>
      </c>
      <c r="AP308" s="8">
        <v>0</v>
      </c>
      <c r="AQ308" s="8">
        <v>0</v>
      </c>
      <c r="AR308" s="8">
        <v>0</v>
      </c>
      <c r="AS308" s="8">
        <v>0</v>
      </c>
      <c r="AT308" s="8">
        <v>0</v>
      </c>
      <c r="AU308" s="8">
        <v>0</v>
      </c>
      <c r="AV308" s="8">
        <v>0</v>
      </c>
      <c r="AW308" s="8">
        <v>0</v>
      </c>
      <c r="AX308" s="8">
        <v>0</v>
      </c>
      <c r="AY308" s="8">
        <v>0</v>
      </c>
      <c r="AZ308" s="8">
        <v>0</v>
      </c>
      <c r="BA308" s="8">
        <v>0</v>
      </c>
      <c r="BB308" s="8">
        <v>0</v>
      </c>
      <c r="BC308" s="8">
        <v>0</v>
      </c>
      <c r="BD308" s="8">
        <v>0</v>
      </c>
    </row>
    <row r="309" spans="1:56" ht="15.75">
      <c r="A309" s="7" t="s">
        <v>548</v>
      </c>
      <c r="B309" s="7" t="s">
        <v>549</v>
      </c>
      <c r="C309" s="8">
        <v>5</v>
      </c>
      <c r="D309" s="8">
        <v>5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8">
        <v>0</v>
      </c>
      <c r="X309" s="8">
        <v>0</v>
      </c>
      <c r="Y309" s="8">
        <v>0</v>
      </c>
      <c r="Z309" s="8">
        <v>0</v>
      </c>
      <c r="AA309" s="8">
        <v>0</v>
      </c>
      <c r="AB309" s="8">
        <v>0</v>
      </c>
      <c r="AC309" s="8">
        <v>0</v>
      </c>
      <c r="AD309" s="8">
        <v>0</v>
      </c>
      <c r="AE309" s="8">
        <v>0</v>
      </c>
      <c r="AF309" s="8">
        <v>0</v>
      </c>
      <c r="AG309" s="8">
        <v>0</v>
      </c>
      <c r="AH309" s="8">
        <v>0</v>
      </c>
      <c r="AI309" s="8">
        <v>0</v>
      </c>
      <c r="AJ309" s="8">
        <v>0</v>
      </c>
      <c r="AK309" s="8">
        <v>0</v>
      </c>
      <c r="AL309" s="8">
        <v>0</v>
      </c>
      <c r="AM309" s="8">
        <v>0</v>
      </c>
      <c r="AN309" s="8">
        <v>0</v>
      </c>
      <c r="AO309" s="8">
        <v>0</v>
      </c>
      <c r="AP309" s="8">
        <v>0</v>
      </c>
      <c r="AQ309" s="8">
        <v>0</v>
      </c>
      <c r="AR309" s="8">
        <v>0</v>
      </c>
      <c r="AS309" s="8">
        <v>0</v>
      </c>
      <c r="AT309" s="8">
        <v>0</v>
      </c>
      <c r="AU309" s="8">
        <v>0</v>
      </c>
      <c r="AV309" s="8">
        <v>0</v>
      </c>
      <c r="AW309" s="8">
        <v>0</v>
      </c>
      <c r="AX309" s="8">
        <v>0</v>
      </c>
      <c r="AY309" s="8">
        <v>0</v>
      </c>
      <c r="AZ309" s="8">
        <v>0</v>
      </c>
      <c r="BA309" s="8">
        <v>0</v>
      </c>
      <c r="BB309" s="8">
        <v>0</v>
      </c>
      <c r="BC309" s="8">
        <v>0</v>
      </c>
      <c r="BD309" s="8">
        <v>0</v>
      </c>
    </row>
    <row r="310" spans="1:56" ht="15.75">
      <c r="A310" s="7" t="s">
        <v>550</v>
      </c>
      <c r="B310" s="7" t="s">
        <v>551</v>
      </c>
      <c r="C310" s="8">
        <v>5</v>
      </c>
      <c r="D310" s="8">
        <v>5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0</v>
      </c>
      <c r="X310" s="8">
        <v>0</v>
      </c>
      <c r="Y310" s="8">
        <v>0</v>
      </c>
      <c r="Z310" s="8">
        <v>0</v>
      </c>
      <c r="AA310" s="8">
        <v>0</v>
      </c>
      <c r="AB310" s="8">
        <v>0</v>
      </c>
      <c r="AC310" s="8">
        <v>0</v>
      </c>
      <c r="AD310" s="8">
        <v>0</v>
      </c>
      <c r="AE310" s="8">
        <v>0</v>
      </c>
      <c r="AF310" s="8">
        <v>0</v>
      </c>
      <c r="AG310" s="8">
        <v>0</v>
      </c>
      <c r="AH310" s="8">
        <v>0</v>
      </c>
      <c r="AI310" s="8">
        <v>0</v>
      </c>
      <c r="AJ310" s="8">
        <v>0</v>
      </c>
      <c r="AK310" s="8">
        <v>0</v>
      </c>
      <c r="AL310" s="8">
        <v>0</v>
      </c>
      <c r="AM310" s="8">
        <v>0</v>
      </c>
      <c r="AN310" s="8">
        <v>0</v>
      </c>
      <c r="AO310" s="8">
        <v>0</v>
      </c>
      <c r="AP310" s="8">
        <v>0</v>
      </c>
      <c r="AQ310" s="8">
        <v>0</v>
      </c>
      <c r="AR310" s="8">
        <v>0</v>
      </c>
      <c r="AS310" s="8">
        <v>0</v>
      </c>
      <c r="AT310" s="8">
        <v>0</v>
      </c>
      <c r="AU310" s="8">
        <v>0</v>
      </c>
      <c r="AV310" s="8">
        <v>0</v>
      </c>
      <c r="AW310" s="8">
        <v>0</v>
      </c>
      <c r="AX310" s="8">
        <v>0</v>
      </c>
      <c r="AY310" s="8">
        <v>0</v>
      </c>
      <c r="AZ310" s="8">
        <v>0</v>
      </c>
      <c r="BA310" s="8">
        <v>0</v>
      </c>
      <c r="BB310" s="8">
        <v>0</v>
      </c>
      <c r="BC310" s="8">
        <v>0</v>
      </c>
      <c r="BD310" s="8">
        <v>0</v>
      </c>
    </row>
    <row r="311" spans="1:56" ht="15.75">
      <c r="A311" s="7" t="s">
        <v>552</v>
      </c>
      <c r="B311" s="7" t="s">
        <v>553</v>
      </c>
      <c r="C311" s="8">
        <v>5</v>
      </c>
      <c r="D311" s="8">
        <v>5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0</v>
      </c>
      <c r="Z311" s="8">
        <v>0</v>
      </c>
      <c r="AA311" s="8">
        <v>0</v>
      </c>
      <c r="AB311" s="8">
        <v>0</v>
      </c>
      <c r="AC311" s="8">
        <v>0</v>
      </c>
      <c r="AD311" s="8">
        <v>0</v>
      </c>
      <c r="AE311" s="8">
        <v>0</v>
      </c>
      <c r="AF311" s="8">
        <v>0</v>
      </c>
      <c r="AG311" s="8">
        <v>0</v>
      </c>
      <c r="AH311" s="8">
        <v>0</v>
      </c>
      <c r="AI311" s="8">
        <v>0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8">
        <v>0</v>
      </c>
      <c r="AR311" s="8">
        <v>0</v>
      </c>
      <c r="AS311" s="8">
        <v>0</v>
      </c>
      <c r="AT311" s="8">
        <v>0</v>
      </c>
      <c r="AU311" s="8">
        <v>0</v>
      </c>
      <c r="AV311" s="8">
        <v>0</v>
      </c>
      <c r="AW311" s="8">
        <v>0</v>
      </c>
      <c r="AX311" s="8">
        <v>0</v>
      </c>
      <c r="AY311" s="8">
        <v>0</v>
      </c>
      <c r="AZ311" s="8">
        <v>0</v>
      </c>
      <c r="BA311" s="8">
        <v>0</v>
      </c>
      <c r="BB311" s="8">
        <v>0</v>
      </c>
      <c r="BC311" s="8">
        <v>0</v>
      </c>
      <c r="BD311" s="8">
        <v>0</v>
      </c>
    </row>
    <row r="312" spans="1:56" ht="15.75">
      <c r="A312" s="7" t="s">
        <v>554</v>
      </c>
      <c r="B312" s="7" t="s">
        <v>555</v>
      </c>
      <c r="C312" s="8">
        <v>5</v>
      </c>
      <c r="D312" s="8">
        <v>5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0</v>
      </c>
      <c r="Z312" s="8">
        <v>0</v>
      </c>
      <c r="AA312" s="8">
        <v>0</v>
      </c>
      <c r="AB312" s="8">
        <v>0</v>
      </c>
      <c r="AC312" s="8">
        <v>0</v>
      </c>
      <c r="AD312" s="8">
        <v>0</v>
      </c>
      <c r="AE312" s="8">
        <v>0</v>
      </c>
      <c r="AF312" s="8">
        <v>0</v>
      </c>
      <c r="AG312" s="8">
        <v>0</v>
      </c>
      <c r="AH312" s="8">
        <v>0</v>
      </c>
      <c r="AI312" s="8">
        <v>0</v>
      </c>
      <c r="AJ312" s="8">
        <v>0</v>
      </c>
      <c r="AK312" s="8">
        <v>0</v>
      </c>
      <c r="AL312" s="8">
        <v>0</v>
      </c>
      <c r="AM312" s="8">
        <v>0</v>
      </c>
      <c r="AN312" s="8">
        <v>0</v>
      </c>
      <c r="AO312" s="8">
        <v>0</v>
      </c>
      <c r="AP312" s="8">
        <v>0</v>
      </c>
      <c r="AQ312" s="8">
        <v>0</v>
      </c>
      <c r="AR312" s="8">
        <v>0</v>
      </c>
      <c r="AS312" s="8">
        <v>0</v>
      </c>
      <c r="AT312" s="8">
        <v>0</v>
      </c>
      <c r="AU312" s="8">
        <v>0</v>
      </c>
      <c r="AV312" s="8">
        <v>0</v>
      </c>
      <c r="AW312" s="8">
        <v>0</v>
      </c>
      <c r="AX312" s="8">
        <v>0</v>
      </c>
      <c r="AY312" s="8">
        <v>0</v>
      </c>
      <c r="AZ312" s="8">
        <v>0</v>
      </c>
      <c r="BA312" s="8">
        <v>0</v>
      </c>
      <c r="BB312" s="8">
        <v>0</v>
      </c>
      <c r="BC312" s="8">
        <v>0</v>
      </c>
      <c r="BD312" s="8">
        <v>0</v>
      </c>
    </row>
    <row r="313" spans="1:56" ht="15.75">
      <c r="A313" s="7" t="s">
        <v>556</v>
      </c>
      <c r="B313" s="7" t="s">
        <v>557</v>
      </c>
      <c r="C313" s="8">
        <v>5</v>
      </c>
      <c r="D313" s="8">
        <v>5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  <c r="AB313" s="8">
        <v>0</v>
      </c>
      <c r="AC313" s="8">
        <v>0</v>
      </c>
      <c r="AD313" s="8">
        <v>0</v>
      </c>
      <c r="AE313" s="8">
        <v>0</v>
      </c>
      <c r="AF313" s="8">
        <v>0</v>
      </c>
      <c r="AG313" s="8">
        <v>0</v>
      </c>
      <c r="AH313" s="8">
        <v>0</v>
      </c>
      <c r="AI313" s="8">
        <v>0</v>
      </c>
      <c r="AJ313" s="8">
        <v>0</v>
      </c>
      <c r="AK313" s="8">
        <v>0</v>
      </c>
      <c r="AL313" s="8">
        <v>0</v>
      </c>
      <c r="AM313" s="8">
        <v>0</v>
      </c>
      <c r="AN313" s="8">
        <v>0</v>
      </c>
      <c r="AO313" s="8">
        <v>0</v>
      </c>
      <c r="AP313" s="8">
        <v>0</v>
      </c>
      <c r="AQ313" s="8">
        <v>0</v>
      </c>
      <c r="AR313" s="8">
        <v>0</v>
      </c>
      <c r="AS313" s="8">
        <v>0</v>
      </c>
      <c r="AT313" s="8">
        <v>0</v>
      </c>
      <c r="AU313" s="8">
        <v>0</v>
      </c>
      <c r="AV313" s="8">
        <v>0</v>
      </c>
      <c r="AW313" s="8">
        <v>0</v>
      </c>
      <c r="AX313" s="8">
        <v>0</v>
      </c>
      <c r="AY313" s="8">
        <v>0</v>
      </c>
      <c r="AZ313" s="8">
        <v>0</v>
      </c>
      <c r="BA313" s="8">
        <v>0</v>
      </c>
      <c r="BB313" s="8">
        <v>0</v>
      </c>
      <c r="BC313" s="8">
        <v>0</v>
      </c>
      <c r="BD313" s="8">
        <v>0</v>
      </c>
    </row>
    <row r="314" spans="1:56" ht="15.75">
      <c r="A314" s="7" t="s">
        <v>558</v>
      </c>
      <c r="B314" s="7" t="s">
        <v>559</v>
      </c>
      <c r="C314" s="8">
        <v>5</v>
      </c>
      <c r="D314" s="8">
        <v>5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8">
        <v>0</v>
      </c>
      <c r="AA314" s="8">
        <v>0</v>
      </c>
      <c r="AB314" s="8">
        <v>0</v>
      </c>
      <c r="AC314" s="8">
        <v>0</v>
      </c>
      <c r="AD314" s="8">
        <v>0</v>
      </c>
      <c r="AE314" s="8">
        <v>0</v>
      </c>
      <c r="AF314" s="8">
        <v>0</v>
      </c>
      <c r="AG314" s="8">
        <v>0</v>
      </c>
      <c r="AH314" s="8">
        <v>0</v>
      </c>
      <c r="AI314" s="8">
        <v>0</v>
      </c>
      <c r="AJ314" s="8">
        <v>0</v>
      </c>
      <c r="AK314" s="8">
        <v>0</v>
      </c>
      <c r="AL314" s="8">
        <v>0</v>
      </c>
      <c r="AM314" s="8">
        <v>0</v>
      </c>
      <c r="AN314" s="8">
        <v>0</v>
      </c>
      <c r="AO314" s="8">
        <v>0</v>
      </c>
      <c r="AP314" s="8">
        <v>0</v>
      </c>
      <c r="AQ314" s="8">
        <v>0</v>
      </c>
      <c r="AR314" s="8">
        <v>0</v>
      </c>
      <c r="AS314" s="8">
        <v>0</v>
      </c>
      <c r="AT314" s="8">
        <v>0</v>
      </c>
      <c r="AU314" s="8">
        <v>0</v>
      </c>
      <c r="AV314" s="8">
        <v>0</v>
      </c>
      <c r="AW314" s="8">
        <v>0</v>
      </c>
      <c r="AX314" s="8">
        <v>0</v>
      </c>
      <c r="AY314" s="8">
        <v>0</v>
      </c>
      <c r="AZ314" s="8">
        <v>0</v>
      </c>
      <c r="BA314" s="8">
        <v>0</v>
      </c>
      <c r="BB314" s="8">
        <v>0</v>
      </c>
      <c r="BC314" s="8">
        <v>0</v>
      </c>
      <c r="BD314" s="8">
        <v>0</v>
      </c>
    </row>
    <row r="315" spans="1:56" ht="15.75">
      <c r="A315" s="7" t="s">
        <v>560</v>
      </c>
      <c r="B315" s="7" t="s">
        <v>561</v>
      </c>
      <c r="C315" s="8">
        <v>5</v>
      </c>
      <c r="D315" s="8">
        <v>5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8">
        <v>0</v>
      </c>
      <c r="Z315" s="8">
        <v>0</v>
      </c>
      <c r="AA315" s="8">
        <v>0</v>
      </c>
      <c r="AB315" s="8">
        <v>0</v>
      </c>
      <c r="AC315" s="8">
        <v>0</v>
      </c>
      <c r="AD315" s="8">
        <v>0</v>
      </c>
      <c r="AE315" s="8">
        <v>0</v>
      </c>
      <c r="AF315" s="8">
        <v>0</v>
      </c>
      <c r="AG315" s="8">
        <v>0</v>
      </c>
      <c r="AH315" s="8">
        <v>0</v>
      </c>
      <c r="AI315" s="8">
        <v>0</v>
      </c>
      <c r="AJ315" s="8">
        <v>0</v>
      </c>
      <c r="AK315" s="8">
        <v>0</v>
      </c>
      <c r="AL315" s="8">
        <v>0</v>
      </c>
      <c r="AM315" s="8">
        <v>0</v>
      </c>
      <c r="AN315" s="8">
        <v>0</v>
      </c>
      <c r="AO315" s="8">
        <v>0</v>
      </c>
      <c r="AP315" s="8">
        <v>0</v>
      </c>
      <c r="AQ315" s="8">
        <v>0</v>
      </c>
      <c r="AR315" s="8">
        <v>0</v>
      </c>
      <c r="AS315" s="8">
        <v>0</v>
      </c>
      <c r="AT315" s="8">
        <v>0</v>
      </c>
      <c r="AU315" s="8">
        <v>0</v>
      </c>
      <c r="AV315" s="8">
        <v>0</v>
      </c>
      <c r="AW315" s="8">
        <v>0</v>
      </c>
      <c r="AX315" s="8">
        <v>0</v>
      </c>
      <c r="AY315" s="8">
        <v>0</v>
      </c>
      <c r="AZ315" s="8">
        <v>0</v>
      </c>
      <c r="BA315" s="8">
        <v>0</v>
      </c>
      <c r="BB315" s="8">
        <v>0</v>
      </c>
      <c r="BC315" s="8">
        <v>0</v>
      </c>
      <c r="BD315" s="8">
        <v>0</v>
      </c>
    </row>
    <row r="316" spans="1:56" ht="15.75">
      <c r="A316" s="7" t="s">
        <v>562</v>
      </c>
      <c r="B316" s="7" t="s">
        <v>563</v>
      </c>
      <c r="C316" s="8">
        <v>5</v>
      </c>
      <c r="D316" s="8">
        <v>5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0</v>
      </c>
      <c r="Y316" s="8">
        <v>0</v>
      </c>
      <c r="Z316" s="8">
        <v>0</v>
      </c>
      <c r="AA316" s="8">
        <v>0</v>
      </c>
      <c r="AB316" s="8">
        <v>0</v>
      </c>
      <c r="AC316" s="8">
        <v>0</v>
      </c>
      <c r="AD316" s="8">
        <v>0</v>
      </c>
      <c r="AE316" s="8">
        <v>0</v>
      </c>
      <c r="AF316" s="8">
        <v>0</v>
      </c>
      <c r="AG316" s="8">
        <v>0</v>
      </c>
      <c r="AH316" s="8">
        <v>0</v>
      </c>
      <c r="AI316" s="8">
        <v>0</v>
      </c>
      <c r="AJ316" s="8">
        <v>0</v>
      </c>
      <c r="AK316" s="8">
        <v>0</v>
      </c>
      <c r="AL316" s="8">
        <v>0</v>
      </c>
      <c r="AM316" s="8">
        <v>0</v>
      </c>
      <c r="AN316" s="8">
        <v>0</v>
      </c>
      <c r="AO316" s="8">
        <v>0</v>
      </c>
      <c r="AP316" s="8">
        <v>0</v>
      </c>
      <c r="AQ316" s="8">
        <v>0</v>
      </c>
      <c r="AR316" s="8">
        <v>0</v>
      </c>
      <c r="AS316" s="8">
        <v>0</v>
      </c>
      <c r="AT316" s="8">
        <v>0</v>
      </c>
      <c r="AU316" s="8">
        <v>0</v>
      </c>
      <c r="AV316" s="8">
        <v>0</v>
      </c>
      <c r="AW316" s="8">
        <v>0</v>
      </c>
      <c r="AX316" s="8">
        <v>0</v>
      </c>
      <c r="AY316" s="8">
        <v>0</v>
      </c>
      <c r="AZ316" s="8">
        <v>0</v>
      </c>
      <c r="BA316" s="8">
        <v>0</v>
      </c>
      <c r="BB316" s="8">
        <v>0</v>
      </c>
      <c r="BC316" s="8">
        <v>0</v>
      </c>
      <c r="BD316" s="8">
        <v>0</v>
      </c>
    </row>
    <row r="317" spans="1:56" ht="15.75">
      <c r="A317" s="7" t="s">
        <v>564</v>
      </c>
      <c r="B317" s="7" t="s">
        <v>565</v>
      </c>
      <c r="C317" s="8">
        <v>5</v>
      </c>
      <c r="D317" s="8">
        <v>5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  <c r="Z317" s="8">
        <v>0</v>
      </c>
      <c r="AA317" s="8">
        <v>0</v>
      </c>
      <c r="AB317" s="8">
        <v>0</v>
      </c>
      <c r="AC317" s="8">
        <v>0</v>
      </c>
      <c r="AD317" s="8">
        <v>0</v>
      </c>
      <c r="AE317" s="8">
        <v>0</v>
      </c>
      <c r="AF317" s="8">
        <v>0</v>
      </c>
      <c r="AG317" s="8">
        <v>0</v>
      </c>
      <c r="AH317" s="8">
        <v>0</v>
      </c>
      <c r="AI317" s="8">
        <v>0</v>
      </c>
      <c r="AJ317" s="8">
        <v>0</v>
      </c>
      <c r="AK317" s="8">
        <v>0</v>
      </c>
      <c r="AL317" s="8">
        <v>0</v>
      </c>
      <c r="AM317" s="8">
        <v>0</v>
      </c>
      <c r="AN317" s="8">
        <v>0</v>
      </c>
      <c r="AO317" s="8">
        <v>0</v>
      </c>
      <c r="AP317" s="8">
        <v>0</v>
      </c>
      <c r="AQ317" s="8">
        <v>0</v>
      </c>
      <c r="AR317" s="8">
        <v>0</v>
      </c>
      <c r="AS317" s="8">
        <v>0</v>
      </c>
      <c r="AT317" s="8">
        <v>0</v>
      </c>
      <c r="AU317" s="8">
        <v>0</v>
      </c>
      <c r="AV317" s="8">
        <v>0</v>
      </c>
      <c r="AW317" s="8">
        <v>0</v>
      </c>
      <c r="AX317" s="8">
        <v>0</v>
      </c>
      <c r="AY317" s="8">
        <v>0</v>
      </c>
      <c r="AZ317" s="8">
        <v>0</v>
      </c>
      <c r="BA317" s="8">
        <v>0</v>
      </c>
      <c r="BB317" s="8">
        <v>0</v>
      </c>
      <c r="BC317" s="8">
        <v>0</v>
      </c>
      <c r="BD317" s="8">
        <v>0</v>
      </c>
    </row>
    <row r="318" spans="1:56" ht="15.75">
      <c r="A318" s="7" t="s">
        <v>566</v>
      </c>
      <c r="B318" s="7" t="s">
        <v>567</v>
      </c>
      <c r="C318" s="8">
        <v>5</v>
      </c>
      <c r="D318" s="8">
        <v>5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8">
        <v>0</v>
      </c>
      <c r="AA318" s="8">
        <v>0</v>
      </c>
      <c r="AB318" s="8">
        <v>0</v>
      </c>
      <c r="AC318" s="8">
        <v>0</v>
      </c>
      <c r="AD318" s="8">
        <v>0</v>
      </c>
      <c r="AE318" s="8">
        <v>0</v>
      </c>
      <c r="AF318" s="8">
        <v>0</v>
      </c>
      <c r="AG318" s="8">
        <v>0</v>
      </c>
      <c r="AH318" s="8">
        <v>0</v>
      </c>
      <c r="AI318" s="8">
        <v>0</v>
      </c>
      <c r="AJ318" s="8">
        <v>0</v>
      </c>
      <c r="AK318" s="8">
        <v>0</v>
      </c>
      <c r="AL318" s="8">
        <v>0</v>
      </c>
      <c r="AM318" s="8">
        <v>0</v>
      </c>
      <c r="AN318" s="8">
        <v>0</v>
      </c>
      <c r="AO318" s="8">
        <v>0</v>
      </c>
      <c r="AP318" s="8">
        <v>0</v>
      </c>
      <c r="AQ318" s="8">
        <v>0</v>
      </c>
      <c r="AR318" s="8">
        <v>0</v>
      </c>
      <c r="AS318" s="8">
        <v>0</v>
      </c>
      <c r="AT318" s="8">
        <v>0</v>
      </c>
      <c r="AU318" s="8">
        <v>0</v>
      </c>
      <c r="AV318" s="8">
        <v>0</v>
      </c>
      <c r="AW318" s="8">
        <v>0</v>
      </c>
      <c r="AX318" s="8">
        <v>0</v>
      </c>
      <c r="AY318" s="8">
        <v>0</v>
      </c>
      <c r="AZ318" s="8">
        <v>0</v>
      </c>
      <c r="BA318" s="8">
        <v>0</v>
      </c>
      <c r="BB318" s="8">
        <v>0</v>
      </c>
      <c r="BC318" s="8">
        <v>0</v>
      </c>
      <c r="BD318" s="8">
        <v>0</v>
      </c>
    </row>
    <row r="319" spans="1:56" ht="15.75">
      <c r="A319" s="7" t="s">
        <v>568</v>
      </c>
      <c r="B319" s="7" t="s">
        <v>569</v>
      </c>
      <c r="C319" s="8">
        <v>5</v>
      </c>
      <c r="D319" s="8">
        <v>5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  <c r="T319" s="8">
        <v>0</v>
      </c>
      <c r="U319" s="8">
        <v>0</v>
      </c>
      <c r="V319" s="8">
        <v>0</v>
      </c>
      <c r="W319" s="8">
        <v>0</v>
      </c>
      <c r="X319" s="8">
        <v>0</v>
      </c>
      <c r="Y319" s="8">
        <v>0</v>
      </c>
      <c r="Z319" s="8">
        <v>0</v>
      </c>
      <c r="AA319" s="8">
        <v>0</v>
      </c>
      <c r="AB319" s="8">
        <v>0</v>
      </c>
      <c r="AC319" s="8">
        <v>0</v>
      </c>
      <c r="AD319" s="8">
        <v>0</v>
      </c>
      <c r="AE319" s="8">
        <v>0</v>
      </c>
      <c r="AF319" s="8">
        <v>0</v>
      </c>
      <c r="AG319" s="8">
        <v>0</v>
      </c>
      <c r="AH319" s="8">
        <v>0</v>
      </c>
      <c r="AI319" s="8">
        <v>0</v>
      </c>
      <c r="AJ319" s="8">
        <v>0</v>
      </c>
      <c r="AK319" s="8">
        <v>0</v>
      </c>
      <c r="AL319" s="8">
        <v>0</v>
      </c>
      <c r="AM319" s="8">
        <v>0</v>
      </c>
      <c r="AN319" s="8">
        <v>0</v>
      </c>
      <c r="AO319" s="8">
        <v>0</v>
      </c>
      <c r="AP319" s="8">
        <v>0</v>
      </c>
      <c r="AQ319" s="8">
        <v>0</v>
      </c>
      <c r="AR319" s="8">
        <v>0</v>
      </c>
      <c r="AS319" s="8">
        <v>0</v>
      </c>
      <c r="AT319" s="8">
        <v>0</v>
      </c>
      <c r="AU319" s="8">
        <v>0</v>
      </c>
      <c r="AV319" s="8">
        <v>0</v>
      </c>
      <c r="AW319" s="8">
        <v>0</v>
      </c>
      <c r="AX319" s="8">
        <v>0</v>
      </c>
      <c r="AY319" s="8">
        <v>0</v>
      </c>
      <c r="AZ319" s="8">
        <v>0</v>
      </c>
      <c r="BA319" s="8">
        <v>0</v>
      </c>
      <c r="BB319" s="8">
        <v>0</v>
      </c>
      <c r="BC319" s="8">
        <v>0</v>
      </c>
      <c r="BD319" s="8">
        <v>0</v>
      </c>
    </row>
    <row r="320" spans="1:56" ht="15.75">
      <c r="A320" s="7" t="s">
        <v>570</v>
      </c>
      <c r="B320" s="7" t="s">
        <v>571</v>
      </c>
      <c r="C320" s="8">
        <v>5</v>
      </c>
      <c r="D320" s="8">
        <v>5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8">
        <v>0</v>
      </c>
      <c r="U320" s="8">
        <v>0</v>
      </c>
      <c r="V320" s="8">
        <v>0</v>
      </c>
      <c r="W320" s="8">
        <v>0</v>
      </c>
      <c r="X320" s="8">
        <v>0</v>
      </c>
      <c r="Y320" s="8">
        <v>0</v>
      </c>
      <c r="Z320" s="8">
        <v>0</v>
      </c>
      <c r="AA320" s="8">
        <v>0</v>
      </c>
      <c r="AB320" s="8">
        <v>0</v>
      </c>
      <c r="AC320" s="8">
        <v>0</v>
      </c>
      <c r="AD320" s="8">
        <v>0</v>
      </c>
      <c r="AE320" s="8">
        <v>0</v>
      </c>
      <c r="AF320" s="8">
        <v>0</v>
      </c>
      <c r="AG320" s="8">
        <v>0</v>
      </c>
      <c r="AH320" s="8">
        <v>0</v>
      </c>
      <c r="AI320" s="8">
        <v>0</v>
      </c>
      <c r="AJ320" s="8">
        <v>0</v>
      </c>
      <c r="AK320" s="8">
        <v>0</v>
      </c>
      <c r="AL320" s="8">
        <v>0</v>
      </c>
      <c r="AM320" s="8">
        <v>0</v>
      </c>
      <c r="AN320" s="8">
        <v>0</v>
      </c>
      <c r="AO320" s="8">
        <v>0</v>
      </c>
      <c r="AP320" s="8">
        <v>0</v>
      </c>
      <c r="AQ320" s="8">
        <v>0</v>
      </c>
      <c r="AR320" s="8">
        <v>0</v>
      </c>
      <c r="AS320" s="8">
        <v>0</v>
      </c>
      <c r="AT320" s="8">
        <v>0</v>
      </c>
      <c r="AU320" s="8">
        <v>0</v>
      </c>
      <c r="AV320" s="8">
        <v>0</v>
      </c>
      <c r="AW320" s="8">
        <v>0</v>
      </c>
      <c r="AX320" s="8">
        <v>0</v>
      </c>
      <c r="AY320" s="8">
        <v>0</v>
      </c>
      <c r="AZ320" s="8">
        <v>0</v>
      </c>
      <c r="BA320" s="8">
        <v>0</v>
      </c>
      <c r="BB320" s="8">
        <v>0</v>
      </c>
      <c r="BC320" s="8">
        <v>0</v>
      </c>
      <c r="BD320" s="8">
        <v>0</v>
      </c>
    </row>
    <row r="321" spans="1:56" ht="15.75">
      <c r="A321" s="7" t="s">
        <v>572</v>
      </c>
      <c r="B321" s="7" t="s">
        <v>573</v>
      </c>
      <c r="C321" s="8">
        <v>5</v>
      </c>
      <c r="D321" s="8">
        <v>5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8">
        <v>0</v>
      </c>
      <c r="X321" s="8">
        <v>0</v>
      </c>
      <c r="Y321" s="8">
        <v>0</v>
      </c>
      <c r="Z321" s="8">
        <v>0</v>
      </c>
      <c r="AA321" s="8">
        <v>0</v>
      </c>
      <c r="AB321" s="8">
        <v>0</v>
      </c>
      <c r="AC321" s="8">
        <v>0</v>
      </c>
      <c r="AD321" s="8">
        <v>0</v>
      </c>
      <c r="AE321" s="8">
        <v>0</v>
      </c>
      <c r="AF321" s="8">
        <v>0</v>
      </c>
      <c r="AG321" s="8">
        <v>0</v>
      </c>
      <c r="AH321" s="8">
        <v>0</v>
      </c>
      <c r="AI321" s="8">
        <v>0</v>
      </c>
      <c r="AJ321" s="8">
        <v>0</v>
      </c>
      <c r="AK321" s="8">
        <v>0</v>
      </c>
      <c r="AL321" s="8">
        <v>0</v>
      </c>
      <c r="AM321" s="8">
        <v>0</v>
      </c>
      <c r="AN321" s="8">
        <v>0</v>
      </c>
      <c r="AO321" s="8">
        <v>0</v>
      </c>
      <c r="AP321" s="8">
        <v>0</v>
      </c>
      <c r="AQ321" s="8">
        <v>0</v>
      </c>
      <c r="AR321" s="8">
        <v>0</v>
      </c>
      <c r="AS321" s="8">
        <v>0</v>
      </c>
      <c r="AT321" s="8">
        <v>0</v>
      </c>
      <c r="AU321" s="8">
        <v>0</v>
      </c>
      <c r="AV321" s="8">
        <v>0</v>
      </c>
      <c r="AW321" s="8">
        <v>0</v>
      </c>
      <c r="AX321" s="8">
        <v>0</v>
      </c>
      <c r="AY321" s="8">
        <v>0</v>
      </c>
      <c r="AZ321" s="8">
        <v>0</v>
      </c>
      <c r="BA321" s="8">
        <v>0</v>
      </c>
      <c r="BB321" s="8">
        <v>0</v>
      </c>
      <c r="BC321" s="8">
        <v>0</v>
      </c>
      <c r="BD321" s="8">
        <v>0</v>
      </c>
    </row>
    <row r="322" spans="1:56" ht="15.75">
      <c r="A322" s="7" t="s">
        <v>574</v>
      </c>
      <c r="B322" s="7" t="s">
        <v>575</v>
      </c>
      <c r="C322" s="8">
        <v>5</v>
      </c>
      <c r="D322" s="8">
        <v>5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0</v>
      </c>
      <c r="Z322" s="8">
        <v>0</v>
      </c>
      <c r="AA322" s="8">
        <v>0</v>
      </c>
      <c r="AB322" s="8">
        <v>0</v>
      </c>
      <c r="AC322" s="8">
        <v>0</v>
      </c>
      <c r="AD322" s="8">
        <v>0</v>
      </c>
      <c r="AE322" s="8">
        <v>0</v>
      </c>
      <c r="AF322" s="8">
        <v>0</v>
      </c>
      <c r="AG322" s="8">
        <v>0</v>
      </c>
      <c r="AH322" s="8">
        <v>0</v>
      </c>
      <c r="AI322" s="8">
        <v>0</v>
      </c>
      <c r="AJ322" s="8">
        <v>0</v>
      </c>
      <c r="AK322" s="8">
        <v>0</v>
      </c>
      <c r="AL322" s="8">
        <v>0</v>
      </c>
      <c r="AM322" s="8">
        <v>0</v>
      </c>
      <c r="AN322" s="8">
        <v>0</v>
      </c>
      <c r="AO322" s="8">
        <v>0</v>
      </c>
      <c r="AP322" s="8">
        <v>0</v>
      </c>
      <c r="AQ322" s="8">
        <v>0</v>
      </c>
      <c r="AR322" s="8">
        <v>0</v>
      </c>
      <c r="AS322" s="8">
        <v>0</v>
      </c>
      <c r="AT322" s="8">
        <v>0</v>
      </c>
      <c r="AU322" s="8">
        <v>0</v>
      </c>
      <c r="AV322" s="8">
        <v>0</v>
      </c>
      <c r="AW322" s="8">
        <v>0</v>
      </c>
      <c r="AX322" s="8">
        <v>0</v>
      </c>
      <c r="AY322" s="8">
        <v>0</v>
      </c>
      <c r="AZ322" s="8">
        <v>0</v>
      </c>
      <c r="BA322" s="8">
        <v>0</v>
      </c>
      <c r="BB322" s="8">
        <v>0</v>
      </c>
      <c r="BC322" s="8">
        <v>0</v>
      </c>
      <c r="BD322" s="8">
        <v>0</v>
      </c>
    </row>
    <row r="323" spans="1:56" ht="15.75">
      <c r="A323" s="7" t="s">
        <v>576</v>
      </c>
      <c r="B323" s="7" t="s">
        <v>577</v>
      </c>
      <c r="C323" s="8">
        <v>6</v>
      </c>
      <c r="D323" s="8">
        <v>6</v>
      </c>
      <c r="E323" s="8">
        <v>76.236000000000004</v>
      </c>
      <c r="F323" s="8">
        <v>0</v>
      </c>
      <c r="G323" s="8">
        <v>0</v>
      </c>
      <c r="H323" s="8">
        <v>0</v>
      </c>
      <c r="I323" s="8">
        <v>107.51300000000001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7815.5889999999999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  <c r="AB323" s="8">
        <v>0</v>
      </c>
      <c r="AC323" s="8">
        <v>0</v>
      </c>
      <c r="AD323" s="8">
        <v>0</v>
      </c>
      <c r="AE323" s="8">
        <v>0</v>
      </c>
      <c r="AF323" s="8">
        <v>0</v>
      </c>
      <c r="AG323" s="8">
        <v>0</v>
      </c>
      <c r="AH323" s="8">
        <v>0</v>
      </c>
      <c r="AI323" s="8">
        <v>0</v>
      </c>
      <c r="AJ323" s="8">
        <v>0</v>
      </c>
      <c r="AK323" s="8">
        <v>0</v>
      </c>
      <c r="AL323" s="8">
        <v>0</v>
      </c>
      <c r="AM323" s="8">
        <v>0</v>
      </c>
      <c r="AN323" s="8">
        <v>0</v>
      </c>
      <c r="AO323" s="8">
        <v>0</v>
      </c>
      <c r="AP323" s="8">
        <v>0</v>
      </c>
      <c r="AQ323" s="8">
        <v>0</v>
      </c>
      <c r="AR323" s="8">
        <v>0</v>
      </c>
      <c r="AS323" s="8">
        <v>0</v>
      </c>
      <c r="AT323" s="8">
        <v>0</v>
      </c>
      <c r="AU323" s="8">
        <v>0</v>
      </c>
      <c r="AV323" s="8">
        <v>0</v>
      </c>
      <c r="AW323" s="8">
        <v>0</v>
      </c>
      <c r="AX323" s="8">
        <v>0</v>
      </c>
      <c r="AY323" s="8">
        <v>0</v>
      </c>
      <c r="AZ323" s="8">
        <v>0</v>
      </c>
      <c r="BA323" s="8">
        <v>0</v>
      </c>
      <c r="BB323" s="8">
        <v>0</v>
      </c>
      <c r="BC323" s="8">
        <v>0</v>
      </c>
      <c r="BD323" s="8">
        <v>0</v>
      </c>
    </row>
    <row r="324" spans="1:56" ht="15.75">
      <c r="A324" s="7" t="s">
        <v>578</v>
      </c>
      <c r="B324" s="7" t="s">
        <v>579</v>
      </c>
      <c r="C324" s="8">
        <v>6</v>
      </c>
      <c r="D324" s="8">
        <v>6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8">
        <v>0</v>
      </c>
      <c r="AB324" s="8">
        <v>0</v>
      </c>
      <c r="AC324" s="8">
        <v>0</v>
      </c>
      <c r="AD324" s="8">
        <v>0</v>
      </c>
      <c r="AE324" s="8">
        <v>0</v>
      </c>
      <c r="AF324" s="8">
        <v>0</v>
      </c>
      <c r="AG324" s="8">
        <v>0</v>
      </c>
      <c r="AH324" s="8">
        <v>0</v>
      </c>
      <c r="AI324" s="8">
        <v>0</v>
      </c>
      <c r="AJ324" s="8">
        <v>0</v>
      </c>
      <c r="AK324" s="8">
        <v>0</v>
      </c>
      <c r="AL324" s="8">
        <v>0</v>
      </c>
      <c r="AM324" s="8">
        <v>0</v>
      </c>
      <c r="AN324" s="8">
        <v>0</v>
      </c>
      <c r="AO324" s="8">
        <v>0</v>
      </c>
      <c r="AP324" s="8">
        <v>0</v>
      </c>
      <c r="AQ324" s="8">
        <v>0</v>
      </c>
      <c r="AR324" s="8">
        <v>0</v>
      </c>
      <c r="AS324" s="8">
        <v>0</v>
      </c>
      <c r="AT324" s="8">
        <v>0</v>
      </c>
      <c r="AU324" s="8">
        <v>0</v>
      </c>
      <c r="AV324" s="8">
        <v>0</v>
      </c>
      <c r="AW324" s="8">
        <v>0</v>
      </c>
      <c r="AX324" s="8">
        <v>0</v>
      </c>
      <c r="AY324" s="8">
        <v>0</v>
      </c>
      <c r="AZ324" s="8">
        <v>0</v>
      </c>
      <c r="BA324" s="8">
        <v>0</v>
      </c>
      <c r="BB324" s="8">
        <v>0</v>
      </c>
      <c r="BC324" s="8">
        <v>0</v>
      </c>
      <c r="BD324" s="8">
        <v>0</v>
      </c>
    </row>
    <row r="325" spans="1:56" ht="15.75">
      <c r="A325" s="7" t="s">
        <v>580</v>
      </c>
      <c r="B325" s="7" t="s">
        <v>581</v>
      </c>
      <c r="C325" s="8">
        <v>6</v>
      </c>
      <c r="D325" s="8">
        <v>6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0</v>
      </c>
      <c r="Z325" s="8">
        <v>0</v>
      </c>
      <c r="AA325" s="8">
        <v>0</v>
      </c>
      <c r="AB325" s="8">
        <v>0</v>
      </c>
      <c r="AC325" s="8">
        <v>0</v>
      </c>
      <c r="AD325" s="8">
        <v>0</v>
      </c>
      <c r="AE325" s="8">
        <v>0</v>
      </c>
      <c r="AF325" s="8">
        <v>0</v>
      </c>
      <c r="AG325" s="8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8">
        <v>0</v>
      </c>
      <c r="AP325" s="8">
        <v>0</v>
      </c>
      <c r="AQ325" s="8">
        <v>0</v>
      </c>
      <c r="AR325" s="8">
        <v>0</v>
      </c>
      <c r="AS325" s="8">
        <v>0</v>
      </c>
      <c r="AT325" s="8">
        <v>0</v>
      </c>
      <c r="AU325" s="8">
        <v>0</v>
      </c>
      <c r="AV325" s="8">
        <v>0</v>
      </c>
      <c r="AW325" s="8">
        <v>0</v>
      </c>
      <c r="AX325" s="8">
        <v>0</v>
      </c>
      <c r="AY325" s="8">
        <v>0</v>
      </c>
      <c r="AZ325" s="8">
        <v>0</v>
      </c>
      <c r="BA325" s="8">
        <v>0</v>
      </c>
      <c r="BB325" s="8">
        <v>0</v>
      </c>
      <c r="BC325" s="8">
        <v>0</v>
      </c>
      <c r="BD325" s="8">
        <v>0</v>
      </c>
    </row>
    <row r="326" spans="1:56" ht="15.75">
      <c r="A326" s="7" t="s">
        <v>582</v>
      </c>
      <c r="B326" s="7" t="s">
        <v>583</v>
      </c>
      <c r="C326" s="8">
        <v>6</v>
      </c>
      <c r="D326" s="8">
        <v>6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8">
        <v>0</v>
      </c>
      <c r="AA326" s="8">
        <v>0</v>
      </c>
      <c r="AB326" s="8">
        <v>0</v>
      </c>
      <c r="AC326" s="8">
        <v>0</v>
      </c>
      <c r="AD326" s="8">
        <v>0</v>
      </c>
      <c r="AE326" s="8">
        <v>0</v>
      </c>
      <c r="AF326" s="8">
        <v>0</v>
      </c>
      <c r="AG326" s="8">
        <v>0</v>
      </c>
      <c r="AH326" s="8">
        <v>0</v>
      </c>
      <c r="AI326" s="8">
        <v>0</v>
      </c>
      <c r="AJ326" s="8">
        <v>0</v>
      </c>
      <c r="AK326" s="8">
        <v>0</v>
      </c>
      <c r="AL326" s="8">
        <v>0</v>
      </c>
      <c r="AM326" s="8">
        <v>0</v>
      </c>
      <c r="AN326" s="8">
        <v>0</v>
      </c>
      <c r="AO326" s="8">
        <v>0</v>
      </c>
      <c r="AP326" s="8">
        <v>0</v>
      </c>
      <c r="AQ326" s="8">
        <v>0</v>
      </c>
      <c r="AR326" s="8">
        <v>0</v>
      </c>
      <c r="AS326" s="8">
        <v>0</v>
      </c>
      <c r="AT326" s="8">
        <v>0</v>
      </c>
      <c r="AU326" s="8">
        <v>0</v>
      </c>
      <c r="AV326" s="8">
        <v>0</v>
      </c>
      <c r="AW326" s="8">
        <v>0</v>
      </c>
      <c r="AX326" s="8">
        <v>0</v>
      </c>
      <c r="AY326" s="8">
        <v>0</v>
      </c>
      <c r="AZ326" s="8">
        <v>0</v>
      </c>
      <c r="BA326" s="8">
        <v>0</v>
      </c>
      <c r="BB326" s="8">
        <v>0</v>
      </c>
      <c r="BC326" s="8">
        <v>0</v>
      </c>
      <c r="BD326" s="8">
        <v>0</v>
      </c>
    </row>
    <row r="327" spans="1:56" ht="15.75">
      <c r="A327" s="7" t="s">
        <v>584</v>
      </c>
      <c r="B327" s="7" t="s">
        <v>585</v>
      </c>
      <c r="C327" s="8">
        <v>6</v>
      </c>
      <c r="D327" s="8">
        <v>6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8">
        <v>0</v>
      </c>
      <c r="AC327" s="8">
        <v>0</v>
      </c>
      <c r="AD327" s="8">
        <v>0</v>
      </c>
      <c r="AE327" s="8">
        <v>0</v>
      </c>
      <c r="AF327" s="8">
        <v>0</v>
      </c>
      <c r="AG327" s="8">
        <v>0</v>
      </c>
      <c r="AH327" s="8">
        <v>0</v>
      </c>
      <c r="AI327" s="8">
        <v>0</v>
      </c>
      <c r="AJ327" s="8">
        <v>0</v>
      </c>
      <c r="AK327" s="8">
        <v>0</v>
      </c>
      <c r="AL327" s="8">
        <v>0</v>
      </c>
      <c r="AM327" s="8">
        <v>0</v>
      </c>
      <c r="AN327" s="8">
        <v>0</v>
      </c>
      <c r="AO327" s="8">
        <v>0</v>
      </c>
      <c r="AP327" s="8">
        <v>0</v>
      </c>
      <c r="AQ327" s="8">
        <v>0</v>
      </c>
      <c r="AR327" s="8">
        <v>0</v>
      </c>
      <c r="AS327" s="8">
        <v>0</v>
      </c>
      <c r="AT327" s="8">
        <v>0</v>
      </c>
      <c r="AU327" s="8">
        <v>0</v>
      </c>
      <c r="AV327" s="8">
        <v>0</v>
      </c>
      <c r="AW327" s="8">
        <v>0</v>
      </c>
      <c r="AX327" s="8">
        <v>0</v>
      </c>
      <c r="AY327" s="8">
        <v>0</v>
      </c>
      <c r="AZ327" s="8">
        <v>0</v>
      </c>
      <c r="BA327" s="8">
        <v>0</v>
      </c>
      <c r="BB327" s="8">
        <v>0</v>
      </c>
      <c r="BC327" s="8">
        <v>0</v>
      </c>
      <c r="BD327" s="8">
        <v>0</v>
      </c>
    </row>
    <row r="328" spans="1:56" ht="15.75">
      <c r="A328" s="7" t="s">
        <v>586</v>
      </c>
      <c r="B328" s="7" t="s">
        <v>587</v>
      </c>
      <c r="C328" s="8">
        <v>6</v>
      </c>
      <c r="D328" s="8">
        <v>6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  <c r="AB328" s="8">
        <v>0</v>
      </c>
      <c r="AC328" s="8">
        <v>0</v>
      </c>
      <c r="AD328" s="8">
        <v>0</v>
      </c>
      <c r="AE328" s="8">
        <v>0</v>
      </c>
      <c r="AF328" s="8">
        <v>0</v>
      </c>
      <c r="AG328" s="8">
        <v>0</v>
      </c>
      <c r="AH328" s="8">
        <v>0</v>
      </c>
      <c r="AI328" s="8">
        <v>0</v>
      </c>
      <c r="AJ328" s="8">
        <v>0</v>
      </c>
      <c r="AK328" s="8">
        <v>0</v>
      </c>
      <c r="AL328" s="8">
        <v>0</v>
      </c>
      <c r="AM328" s="8">
        <v>0</v>
      </c>
      <c r="AN328" s="8">
        <v>0</v>
      </c>
      <c r="AO328" s="8">
        <v>0</v>
      </c>
      <c r="AP328" s="8">
        <v>0</v>
      </c>
      <c r="AQ328" s="8">
        <v>0</v>
      </c>
      <c r="AR328" s="8">
        <v>0</v>
      </c>
      <c r="AS328" s="8">
        <v>0</v>
      </c>
      <c r="AT328" s="8">
        <v>0</v>
      </c>
      <c r="AU328" s="8">
        <v>0</v>
      </c>
      <c r="AV328" s="8">
        <v>0</v>
      </c>
      <c r="AW328" s="8">
        <v>0</v>
      </c>
      <c r="AX328" s="8">
        <v>0</v>
      </c>
      <c r="AY328" s="8">
        <v>0</v>
      </c>
      <c r="AZ328" s="8">
        <v>0</v>
      </c>
      <c r="BA328" s="8">
        <v>0</v>
      </c>
      <c r="BB328" s="8">
        <v>0</v>
      </c>
      <c r="BC328" s="8">
        <v>0</v>
      </c>
      <c r="BD328" s="8">
        <v>0</v>
      </c>
    </row>
    <row r="329" spans="1:56" ht="15.75">
      <c r="A329" s="7" t="s">
        <v>588</v>
      </c>
      <c r="B329" s="7" t="s">
        <v>589</v>
      </c>
      <c r="C329" s="8">
        <v>6</v>
      </c>
      <c r="D329" s="8">
        <v>6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8">
        <v>0</v>
      </c>
      <c r="Y329" s="8">
        <v>0</v>
      </c>
      <c r="Z329" s="8">
        <v>0</v>
      </c>
      <c r="AA329" s="8">
        <v>0</v>
      </c>
      <c r="AB329" s="8">
        <v>0</v>
      </c>
      <c r="AC329" s="8">
        <v>0</v>
      </c>
      <c r="AD329" s="8">
        <v>0</v>
      </c>
      <c r="AE329" s="8">
        <v>0</v>
      </c>
      <c r="AF329" s="8">
        <v>0</v>
      </c>
      <c r="AG329" s="8">
        <v>0</v>
      </c>
      <c r="AH329" s="8">
        <v>0</v>
      </c>
      <c r="AI329" s="8">
        <v>0</v>
      </c>
      <c r="AJ329" s="8">
        <v>0</v>
      </c>
      <c r="AK329" s="8">
        <v>0</v>
      </c>
      <c r="AL329" s="8">
        <v>0</v>
      </c>
      <c r="AM329" s="8">
        <v>0</v>
      </c>
      <c r="AN329" s="8">
        <v>0</v>
      </c>
      <c r="AO329" s="8">
        <v>0</v>
      </c>
      <c r="AP329" s="8">
        <v>0</v>
      </c>
      <c r="AQ329" s="8">
        <v>0</v>
      </c>
      <c r="AR329" s="8">
        <v>0</v>
      </c>
      <c r="AS329" s="8">
        <v>0</v>
      </c>
      <c r="AT329" s="8">
        <v>0</v>
      </c>
      <c r="AU329" s="8">
        <v>0</v>
      </c>
      <c r="AV329" s="8">
        <v>0</v>
      </c>
      <c r="AW329" s="8">
        <v>0</v>
      </c>
      <c r="AX329" s="8">
        <v>0</v>
      </c>
      <c r="AY329" s="8">
        <v>0</v>
      </c>
      <c r="AZ329" s="8">
        <v>0</v>
      </c>
      <c r="BA329" s="8">
        <v>0</v>
      </c>
      <c r="BB329" s="8">
        <v>0</v>
      </c>
      <c r="BC329" s="8">
        <v>0</v>
      </c>
      <c r="BD329" s="8">
        <v>0</v>
      </c>
    </row>
    <row r="330" spans="1:56" ht="15.75">
      <c r="A330" s="7" t="s">
        <v>590</v>
      </c>
      <c r="B330" s="7" t="s">
        <v>591</v>
      </c>
      <c r="C330" s="8">
        <v>6</v>
      </c>
      <c r="D330" s="8">
        <v>6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8">
        <v>0</v>
      </c>
      <c r="Z330" s="8">
        <v>0</v>
      </c>
      <c r="AA330" s="8">
        <v>0</v>
      </c>
      <c r="AB330" s="8">
        <v>0</v>
      </c>
      <c r="AC330" s="8">
        <v>0</v>
      </c>
      <c r="AD330" s="8">
        <v>0</v>
      </c>
      <c r="AE330" s="8">
        <v>0</v>
      </c>
      <c r="AF330" s="8">
        <v>0</v>
      </c>
      <c r="AG330" s="8">
        <v>0</v>
      </c>
      <c r="AH330" s="8">
        <v>0</v>
      </c>
      <c r="AI330" s="8">
        <v>0</v>
      </c>
      <c r="AJ330" s="8">
        <v>0</v>
      </c>
      <c r="AK330" s="8">
        <v>0</v>
      </c>
      <c r="AL330" s="8">
        <v>0</v>
      </c>
      <c r="AM330" s="8">
        <v>0</v>
      </c>
      <c r="AN330" s="8">
        <v>0</v>
      </c>
      <c r="AO330" s="8">
        <v>0</v>
      </c>
      <c r="AP330" s="8">
        <v>0</v>
      </c>
      <c r="AQ330" s="8">
        <v>0</v>
      </c>
      <c r="AR330" s="8">
        <v>0</v>
      </c>
      <c r="AS330" s="8">
        <v>0</v>
      </c>
      <c r="AT330" s="8">
        <v>0</v>
      </c>
      <c r="AU330" s="8">
        <v>0</v>
      </c>
      <c r="AV330" s="8">
        <v>0</v>
      </c>
      <c r="AW330" s="8">
        <v>0</v>
      </c>
      <c r="AX330" s="8">
        <v>0</v>
      </c>
      <c r="AY330" s="8">
        <v>0</v>
      </c>
      <c r="AZ330" s="8">
        <v>0</v>
      </c>
      <c r="BA330" s="8">
        <v>0</v>
      </c>
      <c r="BB330" s="8">
        <v>0</v>
      </c>
      <c r="BC330" s="8">
        <v>0</v>
      </c>
      <c r="BD330" s="8">
        <v>0</v>
      </c>
    </row>
    <row r="331" spans="1:56" ht="15.75">
      <c r="A331" s="7" t="s">
        <v>592</v>
      </c>
      <c r="B331" s="7" t="s">
        <v>593</v>
      </c>
      <c r="C331" s="8">
        <v>6</v>
      </c>
      <c r="D331" s="8">
        <v>6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0</v>
      </c>
      <c r="Y331" s="8">
        <v>0</v>
      </c>
      <c r="Z331" s="8">
        <v>0</v>
      </c>
      <c r="AA331" s="8">
        <v>0</v>
      </c>
      <c r="AB331" s="8">
        <v>0</v>
      </c>
      <c r="AC331" s="8">
        <v>0</v>
      </c>
      <c r="AD331" s="8">
        <v>0</v>
      </c>
      <c r="AE331" s="8">
        <v>0</v>
      </c>
      <c r="AF331" s="8">
        <v>0</v>
      </c>
      <c r="AG331" s="8">
        <v>0</v>
      </c>
      <c r="AH331" s="8">
        <v>0</v>
      </c>
      <c r="AI331" s="8">
        <v>0</v>
      </c>
      <c r="AJ331" s="8">
        <v>0</v>
      </c>
      <c r="AK331" s="8">
        <v>0</v>
      </c>
      <c r="AL331" s="8">
        <v>0</v>
      </c>
      <c r="AM331" s="8">
        <v>0</v>
      </c>
      <c r="AN331" s="8">
        <v>0</v>
      </c>
      <c r="AO331" s="8">
        <v>0</v>
      </c>
      <c r="AP331" s="8">
        <v>0</v>
      </c>
      <c r="AQ331" s="8">
        <v>0</v>
      </c>
      <c r="AR331" s="8">
        <v>0</v>
      </c>
      <c r="AS331" s="8">
        <v>0</v>
      </c>
      <c r="AT331" s="8">
        <v>0</v>
      </c>
      <c r="AU331" s="8">
        <v>0</v>
      </c>
      <c r="AV331" s="8">
        <v>0</v>
      </c>
      <c r="AW331" s="8">
        <v>0</v>
      </c>
      <c r="AX331" s="8">
        <v>0</v>
      </c>
      <c r="AY331" s="8">
        <v>0</v>
      </c>
      <c r="AZ331" s="8">
        <v>0</v>
      </c>
      <c r="BA331" s="8">
        <v>0</v>
      </c>
      <c r="BB331" s="8">
        <v>0</v>
      </c>
      <c r="BC331" s="8">
        <v>0</v>
      </c>
      <c r="BD331" s="8">
        <v>0</v>
      </c>
    </row>
    <row r="332" spans="1:56" ht="15.75">
      <c r="A332" s="7" t="s">
        <v>594</v>
      </c>
      <c r="B332" s="7" t="s">
        <v>595</v>
      </c>
      <c r="C332" s="8">
        <v>6</v>
      </c>
      <c r="D332" s="8">
        <v>6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0</v>
      </c>
      <c r="X332" s="8">
        <v>0</v>
      </c>
      <c r="Y332" s="8">
        <v>0</v>
      </c>
      <c r="Z332" s="8">
        <v>0</v>
      </c>
      <c r="AA332" s="8">
        <v>0</v>
      </c>
      <c r="AB332" s="8">
        <v>0</v>
      </c>
      <c r="AC332" s="8">
        <v>0</v>
      </c>
      <c r="AD332" s="8">
        <v>0</v>
      </c>
      <c r="AE332" s="8">
        <v>0</v>
      </c>
      <c r="AF332" s="8">
        <v>0</v>
      </c>
      <c r="AG332" s="8">
        <v>0</v>
      </c>
      <c r="AH332" s="8">
        <v>0</v>
      </c>
      <c r="AI332" s="8">
        <v>0</v>
      </c>
      <c r="AJ332" s="8">
        <v>0</v>
      </c>
      <c r="AK332" s="8">
        <v>0</v>
      </c>
      <c r="AL332" s="8">
        <v>0</v>
      </c>
      <c r="AM332" s="8">
        <v>0</v>
      </c>
      <c r="AN332" s="8">
        <v>0</v>
      </c>
      <c r="AO332" s="8">
        <v>0</v>
      </c>
      <c r="AP332" s="8">
        <v>0</v>
      </c>
      <c r="AQ332" s="8">
        <v>0</v>
      </c>
      <c r="AR332" s="8">
        <v>0</v>
      </c>
      <c r="AS332" s="8">
        <v>0</v>
      </c>
      <c r="AT332" s="8">
        <v>0</v>
      </c>
      <c r="AU332" s="8">
        <v>0</v>
      </c>
      <c r="AV332" s="8">
        <v>0</v>
      </c>
      <c r="AW332" s="8">
        <v>0</v>
      </c>
      <c r="AX332" s="8">
        <v>0</v>
      </c>
      <c r="AY332" s="8">
        <v>0</v>
      </c>
      <c r="AZ332" s="8">
        <v>0</v>
      </c>
      <c r="BA332" s="8">
        <v>0</v>
      </c>
      <c r="BB332" s="8">
        <v>0</v>
      </c>
      <c r="BC332" s="8">
        <v>0</v>
      </c>
      <c r="BD332" s="8">
        <v>0</v>
      </c>
    </row>
    <row r="333" spans="1:56" ht="15.75">
      <c r="A333" s="7" t="s">
        <v>596</v>
      </c>
      <c r="B333" s="7" t="s">
        <v>597</v>
      </c>
      <c r="C333" s="8">
        <v>6</v>
      </c>
      <c r="D333" s="8">
        <v>6</v>
      </c>
      <c r="E333" s="8">
        <v>1559.52</v>
      </c>
      <c r="F333" s="8">
        <v>773.72000000000003</v>
      </c>
      <c r="G333" s="8">
        <v>536.89200000000005</v>
      </c>
      <c r="H333" s="8">
        <v>6352.0659999999998</v>
      </c>
      <c r="I333" s="8">
        <v>88.918000000000006</v>
      </c>
      <c r="J333" s="8">
        <v>338.44400000000002</v>
      </c>
      <c r="K333" s="8">
        <v>3070.223</v>
      </c>
      <c r="L333" s="8">
        <v>263.98899999999998</v>
      </c>
      <c r="M333" s="8">
        <v>0</v>
      </c>
      <c r="N333" s="8">
        <v>2294.402</v>
      </c>
      <c r="O333" s="8">
        <v>5407.0410000000002</v>
      </c>
      <c r="P333" s="8">
        <v>1135.9110000000001</v>
      </c>
      <c r="Q333" s="8">
        <v>0</v>
      </c>
      <c r="R333" s="8">
        <v>0.14499999999999999</v>
      </c>
      <c r="S333" s="8">
        <v>11.276999999999999</v>
      </c>
      <c r="T333" s="8">
        <v>3.9060000000000001</v>
      </c>
      <c r="U333" s="8">
        <v>45.723999999999997</v>
      </c>
      <c r="V333" s="8">
        <v>36.57</v>
      </c>
      <c r="W333" s="8">
        <v>0</v>
      </c>
      <c r="X333" s="8">
        <v>18.960999999999999</v>
      </c>
      <c r="Y333" s="8">
        <v>0</v>
      </c>
      <c r="Z333" s="8">
        <v>19.902999999999999</v>
      </c>
      <c r="AA333" s="8">
        <v>67.584999999999994</v>
      </c>
      <c r="AB333" s="8">
        <v>5.2279999999999998</v>
      </c>
      <c r="AC333" s="8">
        <v>659.50999999999999</v>
      </c>
      <c r="AD333" s="8">
        <v>17.358000000000001</v>
      </c>
      <c r="AE333" s="8">
        <v>197.63900000000001</v>
      </c>
      <c r="AF333" s="8">
        <v>2.4580000000000002</v>
      </c>
      <c r="AG333" s="8">
        <v>32.284999999999997</v>
      </c>
      <c r="AH333" s="8">
        <v>4.2140000000000004</v>
      </c>
      <c r="AI333" s="8">
        <v>1453.8689999999999</v>
      </c>
      <c r="AJ333" s="8">
        <v>206.48599999999999</v>
      </c>
      <c r="AK333" s="8">
        <v>11.022</v>
      </c>
      <c r="AL333" s="8">
        <v>4005.1170000000002</v>
      </c>
      <c r="AM333" s="8">
        <v>185.43899999999999</v>
      </c>
      <c r="AN333" s="8">
        <v>105.464</v>
      </c>
      <c r="AO333" s="8">
        <v>0</v>
      </c>
      <c r="AP333" s="8">
        <v>92.075999999999993</v>
      </c>
      <c r="AQ333" s="8">
        <v>66.248000000000005</v>
      </c>
      <c r="AR333" s="8">
        <v>0</v>
      </c>
      <c r="AS333" s="8">
        <v>0</v>
      </c>
      <c r="AT333" s="8">
        <v>0</v>
      </c>
      <c r="AU333" s="8">
        <v>6.5620000000000003</v>
      </c>
      <c r="AV333" s="8">
        <v>9.7899999999999991</v>
      </c>
      <c r="AW333" s="8">
        <v>15.199</v>
      </c>
      <c r="AX333" s="8">
        <v>43.987000000000002</v>
      </c>
      <c r="AY333" s="8">
        <v>0</v>
      </c>
      <c r="AZ333" s="8">
        <v>0.22900000000000001</v>
      </c>
      <c r="BA333" s="8">
        <v>0</v>
      </c>
      <c r="BB333" s="8">
        <v>31.484999999999999</v>
      </c>
      <c r="BC333" s="8">
        <v>0.0070000000000000001</v>
      </c>
      <c r="BD333" s="8">
        <v>0.0060000000000000001</v>
      </c>
    </row>
    <row r="334" spans="1:56" ht="15.75">
      <c r="A334" s="7" t="s">
        <v>598</v>
      </c>
      <c r="B334" s="7" t="s">
        <v>599</v>
      </c>
      <c r="C334" s="8">
        <v>6</v>
      </c>
      <c r="D334" s="8">
        <v>6</v>
      </c>
      <c r="E334" s="8">
        <v>-6741.0770000000002</v>
      </c>
      <c r="F334" s="8">
        <v>-2477.5450000000001</v>
      </c>
      <c r="G334" s="8">
        <v>-1373.279</v>
      </c>
      <c r="H334" s="8">
        <v>-10591.467000000001</v>
      </c>
      <c r="I334" s="8">
        <v>-320.822</v>
      </c>
      <c r="J334" s="8">
        <v>-968.34400000000005</v>
      </c>
      <c r="K334" s="8">
        <v>-10077.605</v>
      </c>
      <c r="L334" s="8">
        <v>-1525.903</v>
      </c>
      <c r="M334" s="8">
        <v>-109.949</v>
      </c>
      <c r="N334" s="8">
        <v>-4441.3680000000004</v>
      </c>
      <c r="O334" s="8">
        <v>-20246.09</v>
      </c>
      <c r="P334" s="8">
        <v>-3221.3339999999998</v>
      </c>
      <c r="Q334" s="8">
        <v>-9.1180000000000003</v>
      </c>
      <c r="R334" s="8">
        <v>-4.3769999999999998</v>
      </c>
      <c r="S334" s="8">
        <v>-76.795000000000002</v>
      </c>
      <c r="T334" s="8">
        <v>-6.6740000000000004</v>
      </c>
      <c r="U334" s="8">
        <v>-156.08699999999999</v>
      </c>
      <c r="V334" s="8">
        <v>-24.02</v>
      </c>
      <c r="W334" s="8">
        <v>-0.27700000000000002</v>
      </c>
      <c r="X334" s="8">
        <v>-44.173999999999999</v>
      </c>
      <c r="Y334" s="8">
        <v>-50.328000000000003</v>
      </c>
      <c r="Z334" s="8">
        <v>-18.100999999999999</v>
      </c>
      <c r="AA334" s="8">
        <v>-42.128</v>
      </c>
      <c r="AB334" s="8">
        <v>-101.651</v>
      </c>
      <c r="AC334" s="8">
        <v>-271.25099999999998</v>
      </c>
      <c r="AD334" s="8">
        <v>-33.061</v>
      </c>
      <c r="AE334" s="8">
        <v>-0.23999999999999999</v>
      </c>
      <c r="AF334" s="8">
        <v>-0.56699999999999995</v>
      </c>
      <c r="AG334" s="8">
        <v>-0.69899999999999995</v>
      </c>
      <c r="AH334" s="8">
        <v>-0.189</v>
      </c>
      <c r="AI334" s="8">
        <v>-4323.9639999999999</v>
      </c>
      <c r="AJ334" s="8">
        <v>-369.28100000000001</v>
      </c>
      <c r="AK334" s="8">
        <v>-64.137</v>
      </c>
      <c r="AL334" s="8">
        <v>-20603.849999999999</v>
      </c>
      <c r="AM334" s="8">
        <v>-682.03300000000002</v>
      </c>
      <c r="AN334" s="8">
        <v>-226.25200000000001</v>
      </c>
      <c r="AO334" s="8">
        <v>-1069.6800000000001</v>
      </c>
      <c r="AP334" s="8">
        <v>-191.691</v>
      </c>
      <c r="AQ334" s="8">
        <v>-110.652</v>
      </c>
      <c r="AR334" s="8">
        <v>-902.76999999999998</v>
      </c>
      <c r="AS334" s="8">
        <v>-1.0009999999999999</v>
      </c>
      <c r="AT334" s="8">
        <v>-153.493</v>
      </c>
      <c r="AU334" s="8">
        <v>-2600.3180000000002</v>
      </c>
      <c r="AV334" s="8">
        <v>-76.685000000000002</v>
      </c>
      <c r="AW334" s="8">
        <v>0</v>
      </c>
      <c r="AX334" s="8">
        <v>0</v>
      </c>
      <c r="AY334" s="8">
        <v>-1.877</v>
      </c>
      <c r="AZ334" s="8">
        <v>-2.98</v>
      </c>
      <c r="BA334" s="8">
        <v>0</v>
      </c>
      <c r="BB334" s="8">
        <v>-47.674999999999997</v>
      </c>
      <c r="BC334" s="8">
        <v>-0.097000000000000003</v>
      </c>
      <c r="BD334" s="8">
        <v>-18.449000000000002</v>
      </c>
    </row>
    <row r="335" spans="1:56" ht="15.75">
      <c r="A335" s="7" t="s">
        <v>600</v>
      </c>
      <c r="B335" s="7" t="s">
        <v>601</v>
      </c>
      <c r="C335" s="8">
        <v>6</v>
      </c>
      <c r="D335" s="8">
        <v>6</v>
      </c>
      <c r="E335" s="8">
        <v>-1048.212</v>
      </c>
      <c r="F335" s="8">
        <v>-572.64099999999996</v>
      </c>
      <c r="G335" s="8">
        <v>-144.964</v>
      </c>
      <c r="H335" s="8">
        <v>-11.744</v>
      </c>
      <c r="I335" s="8">
        <v>0</v>
      </c>
      <c r="J335" s="8">
        <v>-47.302</v>
      </c>
      <c r="K335" s="8">
        <v>-257.42099999999999</v>
      </c>
      <c r="L335" s="8">
        <v>-69.668000000000006</v>
      </c>
      <c r="M335" s="8">
        <v>-4.1520000000000001</v>
      </c>
      <c r="N335" s="8">
        <v>-189.90600000000001</v>
      </c>
      <c r="O335" s="8">
        <v>-2961.6149999999998</v>
      </c>
      <c r="P335" s="8">
        <v>-135.917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-11.65</v>
      </c>
      <c r="Z335" s="8">
        <v>-9.1150000000000002</v>
      </c>
      <c r="AA335" s="8">
        <v>-28.577999999999999</v>
      </c>
      <c r="AB335" s="8">
        <v>-78.382000000000005</v>
      </c>
      <c r="AC335" s="8">
        <v>-178.71000000000001</v>
      </c>
      <c r="AD335" s="8">
        <v>-7.7409999999999997</v>
      </c>
      <c r="AE335" s="8">
        <v>-31.013000000000002</v>
      </c>
      <c r="AF335" s="8">
        <v>-14.715</v>
      </c>
      <c r="AG335" s="8">
        <v>-7.4109999999999996</v>
      </c>
      <c r="AH335" s="8">
        <v>-0.999</v>
      </c>
      <c r="AI335" s="8">
        <v>-1431.018</v>
      </c>
      <c r="AJ335" s="8">
        <v>-80.465000000000003</v>
      </c>
      <c r="AK335" s="8">
        <v>-17.579999999999998</v>
      </c>
      <c r="AL335" s="8">
        <v>-897.47000000000003</v>
      </c>
      <c r="AM335" s="8">
        <v>-6.6790000000000003</v>
      </c>
      <c r="AN335" s="8">
        <v>-43.875999999999998</v>
      </c>
      <c r="AO335" s="8">
        <v>-71.010999999999996</v>
      </c>
      <c r="AP335" s="8">
        <v>-2.452</v>
      </c>
      <c r="AQ335" s="8">
        <v>-7.8460000000000001</v>
      </c>
      <c r="AR335" s="8">
        <v>-164.09700000000001</v>
      </c>
      <c r="AS335" s="8">
        <v>0</v>
      </c>
      <c r="AT335" s="8">
        <v>-137.85400000000001</v>
      </c>
      <c r="AU335" s="8">
        <v>-15.335000000000001</v>
      </c>
      <c r="AV335" s="8">
        <v>-17.013999999999999</v>
      </c>
      <c r="AW335" s="8">
        <v>0</v>
      </c>
      <c r="AX335" s="8">
        <v>-17.425000000000001</v>
      </c>
      <c r="AY335" s="8">
        <v>0</v>
      </c>
      <c r="AZ335" s="8">
        <v>0</v>
      </c>
      <c r="BA335" s="8">
        <v>0</v>
      </c>
      <c r="BB335" s="8">
        <v>-26.646000000000001</v>
      </c>
      <c r="BC335" s="8">
        <v>0</v>
      </c>
      <c r="BD335" s="8">
        <v>0</v>
      </c>
    </row>
    <row r="336" spans="1:56" ht="15.75">
      <c r="A336" s="7" t="s">
        <v>602</v>
      </c>
      <c r="B336" s="7" t="s">
        <v>603</v>
      </c>
      <c r="C336" s="8">
        <v>6</v>
      </c>
      <c r="D336" s="8">
        <v>6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0</v>
      </c>
      <c r="Z336" s="8">
        <v>0</v>
      </c>
      <c r="AA336" s="8">
        <v>0</v>
      </c>
      <c r="AB336" s="8">
        <v>0</v>
      </c>
      <c r="AC336" s="8">
        <v>0</v>
      </c>
      <c r="AD336" s="8">
        <v>0</v>
      </c>
      <c r="AE336" s="8">
        <v>0</v>
      </c>
      <c r="AF336" s="8">
        <v>0</v>
      </c>
      <c r="AG336" s="8">
        <v>0</v>
      </c>
      <c r="AH336" s="8">
        <v>0</v>
      </c>
      <c r="AI336" s="8">
        <v>0</v>
      </c>
      <c r="AJ336" s="8">
        <v>0</v>
      </c>
      <c r="AK336" s="8">
        <v>0</v>
      </c>
      <c r="AL336" s="8">
        <v>0</v>
      </c>
      <c r="AM336" s="8">
        <v>0</v>
      </c>
      <c r="AN336" s="8">
        <v>0</v>
      </c>
      <c r="AO336" s="8">
        <v>0</v>
      </c>
      <c r="AP336" s="8">
        <v>0</v>
      </c>
      <c r="AQ336" s="8">
        <v>0</v>
      </c>
      <c r="AR336" s="8">
        <v>0</v>
      </c>
      <c r="AS336" s="8">
        <v>0</v>
      </c>
      <c r="AT336" s="8">
        <v>0</v>
      </c>
      <c r="AU336" s="8">
        <v>0</v>
      </c>
      <c r="AV336" s="8">
        <v>0</v>
      </c>
      <c r="AW336" s="8">
        <v>0</v>
      </c>
      <c r="AX336" s="8">
        <v>0</v>
      </c>
      <c r="AY336" s="8">
        <v>0</v>
      </c>
      <c r="AZ336" s="8">
        <v>0</v>
      </c>
      <c r="BA336" s="8">
        <v>4.6520000000000001</v>
      </c>
      <c r="BB336" s="8">
        <v>0</v>
      </c>
      <c r="BC336" s="8">
        <v>0</v>
      </c>
      <c r="BD336" s="8">
        <v>0</v>
      </c>
    </row>
    <row r="337" spans="1:56" ht="15.75">
      <c r="A337" s="7" t="s">
        <v>604</v>
      </c>
      <c r="B337" s="7" t="s">
        <v>605</v>
      </c>
      <c r="C337" s="8">
        <v>6</v>
      </c>
      <c r="D337" s="8">
        <v>6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</row>
    <row r="338" spans="1:56" ht="15.75">
      <c r="A338" s="7" t="s">
        <v>606</v>
      </c>
      <c r="B338" s="7" t="s">
        <v>607</v>
      </c>
      <c r="C338" s="7"/>
      <c r="D338" s="7"/>
      <c r="E338">
        <v>5643805.1380000003</v>
      </c>
      <c r="F338">
        <v>906686.83100000001</v>
      </c>
      <c r="G338">
        <v>1463738.861</v>
      </c>
      <c r="H338">
        <v>955405.35699999996</v>
      </c>
      <c r="I338">
        <v>170442.334</v>
      </c>
      <c r="J338">
        <v>938201.83999999997</v>
      </c>
      <c r="K338">
        <v>6334434.4529999997</v>
      </c>
      <c r="L338">
        <v>1018108.762</v>
      </c>
      <c r="M338">
        <v>230531.15400000001</v>
      </c>
      <c r="N338">
        <v>3275955.3829999999</v>
      </c>
      <c r="O338">
        <v>10092398.021</v>
      </c>
      <c r="P338">
        <v>3180487.3900000001</v>
      </c>
      <c r="Q338">
        <v>22607.07</v>
      </c>
      <c r="R338">
        <v>6521.5249999999996</v>
      </c>
      <c r="S338">
        <v>31106.692999999999</v>
      </c>
      <c r="T338">
        <v>13544.558999999999</v>
      </c>
      <c r="U338">
        <v>44058.103999999999</v>
      </c>
      <c r="V338">
        <v>258493.13200000001</v>
      </c>
      <c r="W338">
        <v>627.99400000000003</v>
      </c>
      <c r="X338">
        <v>87698.179999999993</v>
      </c>
      <c r="Y338">
        <v>124026.705</v>
      </c>
      <c r="Z338">
        <v>69151.553</v>
      </c>
      <c r="AA338">
        <v>257652.73999999999</v>
      </c>
      <c r="AB338">
        <v>239341.10500000001</v>
      </c>
      <c r="AC338">
        <v>1567450.8319999999</v>
      </c>
      <c r="AD338">
        <v>68799.194000000003</v>
      </c>
      <c r="AE338">
        <v>631812.929</v>
      </c>
      <c r="AF338">
        <v>122105.588</v>
      </c>
      <c r="AG338">
        <v>112373.67</v>
      </c>
      <c r="AH338">
        <v>34962.533000000003</v>
      </c>
      <c r="AI338">
        <v>4074377.0320000001</v>
      </c>
      <c r="AJ338">
        <v>809777.53799999994</v>
      </c>
      <c r="AK338">
        <v>111821.038</v>
      </c>
      <c r="AL338">
        <v>11711905.105</v>
      </c>
      <c r="AM338">
        <v>1372185.2560000001</v>
      </c>
      <c r="AN338">
        <v>435973.46999999997</v>
      </c>
      <c r="AO338">
        <v>2438142.7960000001</v>
      </c>
      <c r="AP338">
        <v>404323.223</v>
      </c>
      <c r="AQ338">
        <v>235203.99100000001</v>
      </c>
      <c r="AR338">
        <v>2100815.5980000002</v>
      </c>
      <c r="AS338">
        <v>7716.9939999999997</v>
      </c>
      <c r="AT338">
        <v>733178.59600000002</v>
      </c>
      <c r="AU338">
        <v>323030.52299999999</v>
      </c>
      <c r="AV338">
        <v>318323.61700000003</v>
      </c>
      <c r="AW338">
        <v>17349.477999999999</v>
      </c>
      <c r="AX338">
        <v>108163.825</v>
      </c>
      <c r="AY338">
        <v>2868.4169999999999</v>
      </c>
      <c r="AZ338">
        <v>3565.5549999999998</v>
      </c>
      <c r="BA338">
        <v>20.975999999999999</v>
      </c>
      <c r="BB338">
        <v>100956.74000000001</v>
      </c>
      <c r="BC338">
        <v>38455.574999999997</v>
      </c>
      <c r="BD338">
        <v>30110.433000000001</v>
      </c>
    </row>
    <row r="340" spans="1:56" ht="15.75">
      <c r="A340" s="7" t="s">
        <v>608</v>
      </c>
      <c r="E340">
        <f t="shared" si="0" ref="E340:BD340">SUM(E5:E337)-E338</f>
        <v>0</v>
      </c>
      <c r="F340">
        <f t="shared" si="0"/>
        <v>0</v>
      </c>
      <c r="G340">
        <f t="shared" si="0"/>
        <v>0</v>
      </c>
      <c r="H340">
        <f t="shared" si="0"/>
        <v>0</v>
      </c>
      <c r="I340">
        <f t="shared" si="0"/>
        <v>0</v>
      </c>
      <c r="J340">
        <f t="shared" si="0"/>
        <v>0</v>
      </c>
      <c r="K340">
        <f t="shared" si="0"/>
        <v>0</v>
      </c>
      <c r="L340">
        <f t="shared" si="0"/>
        <v>0</v>
      </c>
      <c r="M340">
        <f t="shared" si="0"/>
        <v>0</v>
      </c>
      <c r="N340">
        <f t="shared" si="0"/>
        <v>0</v>
      </c>
      <c r="O340">
        <f t="shared" si="0"/>
        <v>0</v>
      </c>
      <c r="P340">
        <f t="shared" si="0"/>
        <v>0</v>
      </c>
      <c r="Q340">
        <f t="shared" si="0"/>
        <v>0</v>
      </c>
      <c r="R340">
        <f t="shared" si="0"/>
        <v>0</v>
      </c>
      <c r="S340">
        <f t="shared" si="0"/>
        <v>0</v>
      </c>
      <c r="T340">
        <f t="shared" si="0"/>
        <v>0</v>
      </c>
      <c r="U340">
        <f t="shared" si="0"/>
        <v>0</v>
      </c>
      <c r="V340">
        <f t="shared" si="0"/>
        <v>0</v>
      </c>
      <c r="W340">
        <f t="shared" si="0"/>
        <v>0</v>
      </c>
      <c r="X340">
        <f t="shared" si="0"/>
        <v>0</v>
      </c>
      <c r="Y340">
        <f t="shared" si="0"/>
        <v>0</v>
      </c>
      <c r="Z340">
        <f t="shared" si="0"/>
        <v>0</v>
      </c>
      <c r="AA340">
        <f t="shared" si="0"/>
        <v>0</v>
      </c>
      <c r="AB340">
        <f t="shared" si="0"/>
        <v>0</v>
      </c>
      <c r="AC340">
        <f t="shared" si="0"/>
        <v>0</v>
      </c>
      <c r="AD340">
        <f t="shared" si="0"/>
        <v>0</v>
      </c>
      <c r="AE340">
        <f t="shared" si="0"/>
        <v>0</v>
      </c>
      <c r="AF340">
        <f t="shared" si="0"/>
        <v>0</v>
      </c>
      <c r="AG340">
        <f t="shared" si="0"/>
        <v>0</v>
      </c>
      <c r="AH340">
        <f t="shared" si="0"/>
        <v>0</v>
      </c>
      <c r="AI340">
        <f t="shared" si="0"/>
        <v>0</v>
      </c>
      <c r="AJ340">
        <f t="shared" si="0"/>
        <v>0</v>
      </c>
      <c r="AK340">
        <f t="shared" si="0"/>
        <v>0</v>
      </c>
      <c r="AL340">
        <f t="shared" si="0"/>
        <v>0</v>
      </c>
      <c r="AM340">
        <f t="shared" si="0"/>
        <v>0</v>
      </c>
      <c r="AN340">
        <f t="shared" si="0"/>
        <v>0</v>
      </c>
      <c r="AO340">
        <f t="shared" si="0"/>
        <v>0</v>
      </c>
      <c r="AP340">
        <f t="shared" si="0"/>
        <v>0</v>
      </c>
      <c r="AQ340">
        <f t="shared" si="0"/>
        <v>0</v>
      </c>
      <c r="AR340">
        <f t="shared" si="0"/>
        <v>0</v>
      </c>
      <c r="AS340">
        <f>SUM(AS5:AS337)-AS338</f>
        <v>0</v>
      </c>
      <c r="AT340">
        <f>SUM(AT5:AT337)-AT338</f>
        <v>0</v>
      </c>
      <c r="AU340">
        <f t="shared" si="0"/>
        <v>0</v>
      </c>
      <c r="AV340">
        <f t="shared" si="0"/>
        <v>0</v>
      </c>
      <c r="AW340">
        <f t="shared" si="0"/>
        <v>0</v>
      </c>
      <c r="AX340">
        <f t="shared" si="0"/>
        <v>0</v>
      </c>
      <c r="AY340">
        <f t="shared" si="0"/>
        <v>0</v>
      </c>
      <c r="AZ340">
        <f t="shared" si="0"/>
        <v>0</v>
      </c>
      <c r="BA340">
        <f t="shared" si="0"/>
        <v>0</v>
      </c>
      <c r="BB340">
        <f t="shared" si="0"/>
        <v>0</v>
      </c>
      <c r="BC340">
        <f t="shared" si="0"/>
        <v>0</v>
      </c>
      <c r="BD340">
        <f t="shared" si="0"/>
        <v>0</v>
      </c>
    </row>
    <row r="342" spans="1:56" ht="14.25">
      <c r="A342" t="s">
        <v>609</v>
      </c>
      <c r="D342">
        <v>1</v>
      </c>
      <c r="E342" s="19">
        <f t="shared" si="1" ref="E342:BD342">SUMIF($D$4:$D$336,$D$342,E4:E336)</f>
        <v>616686.52300000004</v>
      </c>
      <c r="F342" s="19">
        <f t="shared" si="1"/>
        <v>107534.64399999999</v>
      </c>
      <c r="G342" s="19">
        <f t="shared" si="1"/>
        <v>60441.332000000009</v>
      </c>
      <c r="H342" s="19">
        <f t="shared" si="1"/>
        <v>1776.837</v>
      </c>
      <c r="I342" s="19">
        <f t="shared" si="1"/>
        <v>14517.67</v>
      </c>
      <c r="J342" s="19">
        <f t="shared" si="1"/>
        <v>34801.271999999997</v>
      </c>
      <c r="K342" s="19">
        <f t="shared" si="1"/>
        <v>709111.54599999997</v>
      </c>
      <c r="L342" s="19">
        <f t="shared" si="1"/>
        <v>71610.505999999994</v>
      </c>
      <c r="M342" s="19">
        <f t="shared" si="1"/>
        <v>42171.698000000004</v>
      </c>
      <c r="N342" s="19">
        <f t="shared" si="1"/>
        <v>196181.10500000001</v>
      </c>
      <c r="O342" s="19">
        <f t="shared" si="1"/>
        <v>1402894.4809999997</v>
      </c>
      <c r="P342" s="19">
        <f t="shared" si="1"/>
        <v>191531.05400000003</v>
      </c>
      <c r="Q342" s="19">
        <f>SUMIF($D$4:$D$336,$D$342,Q4:Q336)</f>
        <v>51.116</v>
      </c>
      <c r="R342" s="19">
        <f t="shared" si="1"/>
        <v>2263.6379999999999</v>
      </c>
      <c r="S342" s="19">
        <f t="shared" si="1"/>
        <v>944.58500000000004</v>
      </c>
      <c r="T342" s="19">
        <f t="shared" si="1"/>
        <v>3061.9540000000002</v>
      </c>
      <c r="U342" s="19">
        <f t="shared" si="1"/>
        <v>4560.3440000000001</v>
      </c>
      <c r="V342" s="19">
        <f t="shared" si="1"/>
        <v>31526.961999999996</v>
      </c>
      <c r="W342" s="19">
        <f t="shared" si="1"/>
        <v>20.602</v>
      </c>
      <c r="X342" s="19">
        <f t="shared" si="1"/>
        <v>23538.141000000003</v>
      </c>
      <c r="Y342" s="19">
        <f t="shared" si="1"/>
        <v>24125.608</v>
      </c>
      <c r="Z342" s="19">
        <f t="shared" si="1"/>
        <v>5018.7199999999993</v>
      </c>
      <c r="AA342" s="19">
        <f t="shared" si="1"/>
        <v>18472.897999999997</v>
      </c>
      <c r="AB342" s="19">
        <f t="shared" si="1"/>
        <v>80801.381000000008</v>
      </c>
      <c r="AC342" s="19">
        <f t="shared" si="1"/>
        <v>225643.70199999999</v>
      </c>
      <c r="AD342" s="19">
        <f t="shared" si="1"/>
        <v>16253.718000000001</v>
      </c>
      <c r="AE342" s="19">
        <f t="shared" si="1"/>
        <v>22955.478999999999</v>
      </c>
      <c r="AF342" s="19">
        <f t="shared" si="1"/>
        <v>42429.079999999994</v>
      </c>
      <c r="AG342" s="19">
        <f t="shared" si="1"/>
        <v>15026.984</v>
      </c>
      <c r="AH342" s="19">
        <f t="shared" si="1"/>
        <v>6085.9720000000007</v>
      </c>
      <c r="AI342" s="19">
        <f t="shared" si="1"/>
        <v>590495.14099999995</v>
      </c>
      <c r="AJ342" s="19">
        <f t="shared" si="1"/>
        <v>197010.25100000002</v>
      </c>
      <c r="AK342" s="19">
        <f t="shared" si="1"/>
        <v>23084.021000000001</v>
      </c>
      <c r="AL342" s="19">
        <f t="shared" si="1"/>
        <v>1761804.5599999998</v>
      </c>
      <c r="AM342" s="19">
        <f t="shared" si="1"/>
        <v>331912.57299999997</v>
      </c>
      <c r="AN342" s="19">
        <f t="shared" si="1"/>
        <v>107357.23199999999</v>
      </c>
      <c r="AO342" s="19">
        <f t="shared" si="1"/>
        <v>1563444.7420000001</v>
      </c>
      <c r="AP342" s="19">
        <f t="shared" si="1"/>
        <v>94780.907000000007</v>
      </c>
      <c r="AQ342" s="19">
        <f t="shared" si="1"/>
        <v>47293.504999999997</v>
      </c>
      <c r="AR342" s="19">
        <f t="shared" si="1"/>
        <v>1344223.111</v>
      </c>
      <c r="AS342" s="19">
        <f>SUMIF($D$4:$D$336,$D$342,AS4:AS336)</f>
        <v>1493.905</v>
      </c>
      <c r="AT342" s="19">
        <f>SUMIF($D$4:$D$336,$D$342,AT4:AT336)</f>
        <v>469356.91000000003</v>
      </c>
      <c r="AU342" s="19">
        <f t="shared" si="1"/>
        <v>46206.923999999999</v>
      </c>
      <c r="AV342" s="19">
        <f t="shared" si="1"/>
        <v>48629.658999999992</v>
      </c>
      <c r="AW342" s="19">
        <f t="shared" si="1"/>
        <v>1646.078</v>
      </c>
      <c r="AX342" s="19">
        <f t="shared" si="1"/>
        <v>32005.746999999999</v>
      </c>
      <c r="AY342" s="19">
        <f t="shared" si="1"/>
        <v>2062.9639999999999</v>
      </c>
      <c r="AZ342" s="19">
        <f t="shared" si="1"/>
        <v>389.33499999999998</v>
      </c>
      <c r="BA342" s="19">
        <f t="shared" si="1"/>
        <v>16.323999999999998</v>
      </c>
      <c r="BB342" s="19">
        <f t="shared" si="1"/>
        <v>21813.747999999996</v>
      </c>
      <c r="BC342" s="19">
        <f t="shared" si="1"/>
        <v>4665.1930000000002</v>
      </c>
      <c r="BD342" s="19">
        <f t="shared" si="1"/>
        <v>2257.5879999999997</v>
      </c>
    </row>
    <row r="343" spans="1:56" ht="14.25">
      <c r="A343" t="s">
        <v>610</v>
      </c>
      <c r="D343">
        <v>2</v>
      </c>
      <c r="E343" s="19">
        <f t="shared" si="2" ref="E343:BD343">SUMIF($D$4:$D$336,$D$343,E4:E336)</f>
        <v>1405141.6150000002</v>
      </c>
      <c r="F343" s="19">
        <f t="shared" si="2"/>
        <v>160731.59499999997</v>
      </c>
      <c r="G343" s="19">
        <f t="shared" si="2"/>
        <v>534587.84999999998</v>
      </c>
      <c r="H343" s="19">
        <f t="shared" si="2"/>
        <v>0</v>
      </c>
      <c r="I343" s="19">
        <f t="shared" si="2"/>
        <v>63920.364000000001</v>
      </c>
      <c r="J343" s="19">
        <f t="shared" si="2"/>
        <v>343149.71500000003</v>
      </c>
      <c r="K343" s="19">
        <f t="shared" si="2"/>
        <v>1059957.6310000001</v>
      </c>
      <c r="L343" s="19">
        <f t="shared" si="2"/>
        <v>230181.549</v>
      </c>
      <c r="M343" s="19">
        <f t="shared" si="2"/>
        <v>85449.085999999996</v>
      </c>
      <c r="N343" s="19">
        <f t="shared" si="2"/>
        <v>967334.62900000007</v>
      </c>
      <c r="O343" s="19">
        <f t="shared" si="2"/>
        <v>885892.52599999995</v>
      </c>
      <c r="P343" s="19">
        <f t="shared" si="2"/>
        <v>859647.37300000002</v>
      </c>
      <c r="Q343" s="19">
        <f>SUMIF($D$4:$D$336,$D$343,Q4:Q336)</f>
        <v>17026.772000000001</v>
      </c>
      <c r="R343" s="19">
        <f t="shared" si="2"/>
        <v>0</v>
      </c>
      <c r="S343" s="19">
        <f t="shared" si="2"/>
        <v>24399.134999999998</v>
      </c>
      <c r="T343" s="19">
        <f t="shared" si="2"/>
        <v>1852.3470000000002</v>
      </c>
      <c r="U343" s="19">
        <f t="shared" si="2"/>
        <v>17089.196</v>
      </c>
      <c r="V343" s="19">
        <f t="shared" si="2"/>
        <v>40632.07</v>
      </c>
      <c r="W343" s="19">
        <f t="shared" si="2"/>
        <v>547.58000000000004</v>
      </c>
      <c r="X343" s="19">
        <f t="shared" si="2"/>
        <v>5963.0950000000003</v>
      </c>
      <c r="Y343" s="19">
        <f t="shared" si="2"/>
        <v>47976.170000000006</v>
      </c>
      <c r="Z343" s="19">
        <f t="shared" si="2"/>
        <v>26371.297999999995</v>
      </c>
      <c r="AA343" s="19">
        <f t="shared" si="2"/>
        <v>80785.34599999999</v>
      </c>
      <c r="AB343" s="19">
        <f t="shared" si="2"/>
        <v>0</v>
      </c>
      <c r="AC343" s="19">
        <f t="shared" si="2"/>
        <v>286566.41999999993</v>
      </c>
      <c r="AD343" s="19">
        <f t="shared" si="2"/>
        <v>10222.498</v>
      </c>
      <c r="AE343" s="19">
        <f t="shared" si="2"/>
        <v>231889.03999999998</v>
      </c>
      <c r="AF343" s="19">
        <f t="shared" si="2"/>
        <v>0</v>
      </c>
      <c r="AG343" s="19">
        <f t="shared" si="2"/>
        <v>16711.333999999999</v>
      </c>
      <c r="AH343" s="19">
        <f t="shared" si="2"/>
        <v>6599.576</v>
      </c>
      <c r="AI343" s="19">
        <f t="shared" si="2"/>
        <v>706257.20200000005</v>
      </c>
      <c r="AJ343" s="19">
        <f t="shared" si="2"/>
        <v>0</v>
      </c>
      <c r="AK343" s="19">
        <f t="shared" si="2"/>
        <v>18211.863999999998</v>
      </c>
      <c r="AL343" s="19">
        <f t="shared" si="2"/>
        <v>1538501.9100000002</v>
      </c>
      <c r="AM343" s="19">
        <f t="shared" si="2"/>
        <v>0</v>
      </c>
      <c r="AN343" s="19">
        <f t="shared" si="2"/>
        <v>45545.274000000005</v>
      </c>
      <c r="AO343" s="19">
        <f t="shared" si="2"/>
        <v>0</v>
      </c>
      <c r="AP343" s="19">
        <f t="shared" si="2"/>
        <v>56990.168999999994</v>
      </c>
      <c r="AQ343" s="19">
        <f t="shared" si="2"/>
        <v>48224.487999999998</v>
      </c>
      <c r="AR343" s="19">
        <f t="shared" si="2"/>
        <v>0</v>
      </c>
      <c r="AS343" s="19">
        <f>SUMIF($D$4:$D$336,$D$343,AS4:AS336)</f>
        <v>2977.308</v>
      </c>
      <c r="AT343" s="19">
        <f>SUMIF($D$4:$D$336,$D$343,AT4:AT336)</f>
        <v>0</v>
      </c>
      <c r="AU343" s="19">
        <f t="shared" si="2"/>
        <v>3307.5330000000004</v>
      </c>
      <c r="AV343" s="19">
        <f t="shared" si="2"/>
        <v>1776.7109999999998</v>
      </c>
      <c r="AW343" s="19">
        <f t="shared" si="2"/>
        <v>1820.5250000000001</v>
      </c>
      <c r="AX343" s="19">
        <f t="shared" si="2"/>
        <v>0</v>
      </c>
      <c r="AY343" s="19">
        <f t="shared" si="2"/>
        <v>510.113</v>
      </c>
      <c r="AZ343" s="19">
        <f t="shared" si="2"/>
        <v>1321.0840000000001</v>
      </c>
      <c r="BA343" s="19">
        <f t="shared" si="2"/>
        <v>0</v>
      </c>
      <c r="BB343" s="19">
        <f t="shared" si="2"/>
        <v>36603.050999999999</v>
      </c>
      <c r="BC343" s="19">
        <f t="shared" si="2"/>
        <v>3230.0010000000002</v>
      </c>
      <c r="BD343" s="19">
        <f t="shared" si="2"/>
        <v>2046.529</v>
      </c>
    </row>
    <row r="344" spans="1:56" ht="14.25">
      <c r="A344" t="s">
        <v>611</v>
      </c>
      <c r="D344">
        <v>3</v>
      </c>
      <c r="E344" s="19">
        <f t="shared" si="3" ref="E344:BD344">SUMIF($D$4:$D$336,$D$344,E4:E336)</f>
        <v>1369721.5509999997</v>
      </c>
      <c r="F344" s="19">
        <f t="shared" si="3"/>
        <v>224471.73800000001</v>
      </c>
      <c r="G344" s="19">
        <f t="shared" si="3"/>
        <v>656515.16800000018</v>
      </c>
      <c r="H344" s="19">
        <f t="shared" si="3"/>
        <v>12371.238000000001</v>
      </c>
      <c r="I344" s="19">
        <f t="shared" si="3"/>
        <v>46780.094999999987</v>
      </c>
      <c r="J344" s="19">
        <f t="shared" si="3"/>
        <v>410328.58600000007</v>
      </c>
      <c r="K344" s="19">
        <f t="shared" si="3"/>
        <v>839761.10999999987</v>
      </c>
      <c r="L344" s="19">
        <f t="shared" si="3"/>
        <v>418699.30200000008</v>
      </c>
      <c r="M344" s="19">
        <f t="shared" si="3"/>
        <v>319.17000000000002</v>
      </c>
      <c r="N344" s="19">
        <f t="shared" si="3"/>
        <v>1093005.4380000001</v>
      </c>
      <c r="O344" s="19">
        <f t="shared" si="3"/>
        <v>1358606.463</v>
      </c>
      <c r="P344" s="19">
        <f t="shared" si="3"/>
        <v>1021497.2690000001</v>
      </c>
      <c r="Q344" s="19">
        <f>SUMIF($D$4:$D$336,$D$344,Q4:Q336)</f>
        <v>5538.2999999999993</v>
      </c>
      <c r="R344" s="19">
        <f t="shared" si="3"/>
        <v>0.36299999999999999</v>
      </c>
      <c r="S344" s="19">
        <f t="shared" si="3"/>
        <v>1502.5819999999994</v>
      </c>
      <c r="T344" s="19">
        <f t="shared" si="3"/>
        <v>4434.5560000000005</v>
      </c>
      <c r="U344" s="19">
        <f t="shared" si="3"/>
        <v>20280.850000000002</v>
      </c>
      <c r="V344" s="19">
        <f t="shared" si="3"/>
        <v>93855.791000000012</v>
      </c>
      <c r="W344" s="19">
        <f t="shared" si="3"/>
        <v>60.088999999999999</v>
      </c>
      <c r="X344" s="19">
        <f t="shared" si="3"/>
        <v>21587.529000000002</v>
      </c>
      <c r="Y344" s="19">
        <f t="shared" si="3"/>
        <v>179.20099999999999</v>
      </c>
      <c r="Z344" s="19">
        <f t="shared" si="3"/>
        <v>31541.717000000004</v>
      </c>
      <c r="AA344" s="19">
        <f t="shared" si="3"/>
        <v>108057.75600000001</v>
      </c>
      <c r="AB344" s="19">
        <f t="shared" si="3"/>
        <v>13.058</v>
      </c>
      <c r="AC344" s="19">
        <f t="shared" si="3"/>
        <v>315068.98800000007</v>
      </c>
      <c r="AD344" s="19">
        <f t="shared" si="3"/>
        <v>20516.171999999999</v>
      </c>
      <c r="AE344" s="19">
        <f t="shared" si="3"/>
        <v>311047.33299999998</v>
      </c>
      <c r="AF344" s="19">
        <f t="shared" si="3"/>
        <v>8.0289999999999999</v>
      </c>
      <c r="AG344" s="19">
        <f t="shared" si="3"/>
        <v>31440.923999999999</v>
      </c>
      <c r="AH344" s="19">
        <f t="shared" si="3"/>
        <v>8565.4989999999998</v>
      </c>
      <c r="AI344" s="19">
        <f t="shared" si="3"/>
        <v>691316.929</v>
      </c>
      <c r="AJ344" s="19">
        <f t="shared" si="3"/>
        <v>14054.844000000001</v>
      </c>
      <c r="AK344" s="19">
        <f t="shared" si="3"/>
        <v>28187.665999999997</v>
      </c>
      <c r="AL344" s="19">
        <f t="shared" si="3"/>
        <v>1721347.1319999998</v>
      </c>
      <c r="AM344" s="19">
        <f t="shared" si="3"/>
        <v>23920.319</v>
      </c>
      <c r="AN344" s="19">
        <f t="shared" si="3"/>
        <v>122611.05</v>
      </c>
      <c r="AO344" s="19">
        <f t="shared" si="3"/>
        <v>0</v>
      </c>
      <c r="AP344" s="19">
        <f t="shared" si="3"/>
        <v>115864.67199999999</v>
      </c>
      <c r="AQ344" s="19">
        <f t="shared" si="3"/>
        <v>85881.399999999994</v>
      </c>
      <c r="AR344" s="19">
        <f t="shared" si="3"/>
        <v>0</v>
      </c>
      <c r="AS344" s="19">
        <f>SUMIF($D$4:$D$336,$D$344,AS4:AS336)</f>
        <v>11.121</v>
      </c>
      <c r="AT344" s="19">
        <f>SUMIF($D$4:$D$336,$D$344,AT4:AT336)</f>
        <v>0</v>
      </c>
      <c r="AU344" s="19">
        <f t="shared" si="3"/>
        <v>54677.203999999991</v>
      </c>
      <c r="AV344" s="19">
        <f t="shared" si="3"/>
        <v>24921.983</v>
      </c>
      <c r="AW344" s="19">
        <f t="shared" si="3"/>
        <v>8316.4599999999991</v>
      </c>
      <c r="AX344" s="19">
        <f t="shared" si="3"/>
        <v>1669.191</v>
      </c>
      <c r="AY344" s="19">
        <f t="shared" si="3"/>
        <v>297.21699999999998</v>
      </c>
      <c r="AZ344" s="19">
        <f t="shared" si="3"/>
        <v>694.03700000000015</v>
      </c>
      <c r="BA344" s="19">
        <f t="shared" si="3"/>
        <v>0</v>
      </c>
      <c r="BB344" s="19">
        <f t="shared" si="3"/>
        <v>28571.862000000001</v>
      </c>
      <c r="BC344" s="19">
        <f t="shared" si="3"/>
        <v>16389.945</v>
      </c>
      <c r="BD344" s="19">
        <f t="shared" si="3"/>
        <v>13756.019</v>
      </c>
    </row>
    <row r="345" spans="1:56" ht="14.25">
      <c r="A345" t="s">
        <v>612</v>
      </c>
      <c r="B345">
        <v>7</v>
      </c>
      <c r="D345">
        <v>4</v>
      </c>
      <c r="E345" s="19">
        <f t="shared" si="4" ref="E345:BD345">SUMIF($D$4:$D$336,$D$345,E4:E336)</f>
        <v>1091257.6390000004</v>
      </c>
      <c r="F345" s="19">
        <f t="shared" si="4"/>
        <v>283998.66299999994</v>
      </c>
      <c r="G345" s="19">
        <f t="shared" si="4"/>
        <v>7148.4509999999991</v>
      </c>
      <c r="H345" s="19">
        <f t="shared" si="4"/>
        <v>10919.031999999999</v>
      </c>
      <c r="I345" s="19">
        <f t="shared" si="4"/>
        <v>18451.184999999998</v>
      </c>
      <c r="J345" s="19">
        <f t="shared" si="4"/>
        <v>5135</v>
      </c>
      <c r="K345" s="19">
        <f t="shared" si="4"/>
        <v>1903099.4730000002</v>
      </c>
      <c r="L345" s="19">
        <f t="shared" si="4"/>
        <v>130495.871</v>
      </c>
      <c r="M345" s="19">
        <f t="shared" si="4"/>
        <v>0</v>
      </c>
      <c r="N345" s="19">
        <f t="shared" si="4"/>
        <v>294433.84800000011</v>
      </c>
      <c r="O345" s="19">
        <f t="shared" si="4"/>
        <v>3718140.0699999994</v>
      </c>
      <c r="P345" s="19">
        <f t="shared" si="4"/>
        <v>297300.37199999997</v>
      </c>
      <c r="Q345" s="19">
        <f>SUMIF($D$4:$D$336,$D$345,Q4:Q336)</f>
        <v>0</v>
      </c>
      <c r="R345" s="19">
        <f t="shared" si="4"/>
        <v>4277.5610000000006</v>
      </c>
      <c r="S345" s="19">
        <f t="shared" si="4"/>
        <v>76.611000000000004</v>
      </c>
      <c r="T345" s="19">
        <f t="shared" si="4"/>
        <v>4217.6790000000001</v>
      </c>
      <c r="U345" s="19">
        <f t="shared" si="4"/>
        <v>79.022000000000006</v>
      </c>
      <c r="V345" s="19">
        <f t="shared" si="4"/>
        <v>83341.50499999999</v>
      </c>
      <c r="W345" s="19">
        <f t="shared" si="4"/>
        <v>0</v>
      </c>
      <c r="X345" s="19">
        <f t="shared" si="4"/>
        <v>36871.639999999992</v>
      </c>
      <c r="Y345" s="19">
        <f t="shared" si="4"/>
        <v>0</v>
      </c>
      <c r="Z345" s="19">
        <f t="shared" si="4"/>
        <v>346.197</v>
      </c>
      <c r="AA345" s="19">
        <f t="shared" si="4"/>
        <v>28168.391000000011</v>
      </c>
      <c r="AB345" s="19">
        <f t="shared" si="4"/>
        <v>159192.83099999998</v>
      </c>
      <c r="AC345" s="19">
        <f t="shared" si="4"/>
        <v>514715.97100000002</v>
      </c>
      <c r="AD345" s="19">
        <f t="shared" si="4"/>
        <v>21945.973000000002</v>
      </c>
      <c r="AE345" s="19">
        <f t="shared" si="4"/>
        <v>3376.3850000000002</v>
      </c>
      <c r="AF345" s="19">
        <f t="shared" si="4"/>
        <v>79887.61099999999</v>
      </c>
      <c r="AG345" s="19">
        <f t="shared" si="4"/>
        <v>38900.248000000007</v>
      </c>
      <c r="AH345" s="19">
        <f t="shared" si="4"/>
        <v>13730.475</v>
      </c>
      <c r="AI345" s="19">
        <f t="shared" si="4"/>
        <v>1330356.0770000001</v>
      </c>
      <c r="AJ345" s="19">
        <f t="shared" si="4"/>
        <v>560521.95900000003</v>
      </c>
      <c r="AK345" s="19">
        <f t="shared" si="4"/>
        <v>41795.056000000004</v>
      </c>
      <c r="AL345" s="19">
        <f t="shared" si="4"/>
        <v>3801052.1609999994</v>
      </c>
      <c r="AM345" s="19">
        <f t="shared" si="4"/>
        <v>951323.20399999991</v>
      </c>
      <c r="AN345" s="19">
        <f t="shared" si="4"/>
        <v>161171.26399999997</v>
      </c>
      <c r="AO345" s="19">
        <f t="shared" si="4"/>
        <v>890866.70799999998</v>
      </c>
      <c r="AP345" s="19">
        <f t="shared" si="4"/>
        <v>136916.61800000002</v>
      </c>
      <c r="AQ345" s="19">
        <f t="shared" si="4"/>
        <v>54121.916000000005</v>
      </c>
      <c r="AR345" s="19">
        <f t="shared" si="4"/>
        <v>769101.36199999996</v>
      </c>
      <c r="AS345" s="19">
        <f>SUMIF($D$4:$D$336,$D$345,AS4:AS336)</f>
        <v>0</v>
      </c>
      <c r="AT345" s="19">
        <f>SUMIF($D$4:$D$336,$D$345,AT4:AT336)</f>
        <v>267959.65499999997</v>
      </c>
      <c r="AU345" s="19">
        <f t="shared" si="4"/>
        <v>197263.394</v>
      </c>
      <c r="AV345" s="19">
        <f t="shared" si="4"/>
        <v>233761.12599999996</v>
      </c>
      <c r="AW345" s="19">
        <f t="shared" si="4"/>
        <v>5551.2160000000003</v>
      </c>
      <c r="AX345" s="19">
        <f t="shared" si="4"/>
        <v>70759.001000000004</v>
      </c>
      <c r="AY345" s="19">
        <f t="shared" si="4"/>
        <v>0</v>
      </c>
      <c r="AZ345" s="19">
        <f t="shared" si="4"/>
        <v>830.60699999999986</v>
      </c>
      <c r="BA345" s="19">
        <f t="shared" si="4"/>
        <v>0</v>
      </c>
      <c r="BB345" s="19">
        <f t="shared" si="4"/>
        <v>10571.31</v>
      </c>
      <c r="BC345" s="19">
        <f t="shared" si="4"/>
        <v>14170.526</v>
      </c>
      <c r="BD345" s="19">
        <f t="shared" si="4"/>
        <v>12068.74</v>
      </c>
    </row>
    <row r="346" spans="1:56" ht="14.25">
      <c r="A346" t="s">
        <v>613</v>
      </c>
      <c r="D346">
        <v>5</v>
      </c>
      <c r="E346" s="19">
        <f t="shared" si="5" ref="E346:BD346">SUMIF($D$4:$D$336,$D$346,E4:E336)</f>
        <v>478069.33500000002</v>
      </c>
      <c r="F346" s="19">
        <f t="shared" si="5"/>
        <v>59021.550999999999</v>
      </c>
      <c r="G346" s="19">
        <f t="shared" si="5"/>
        <v>125271.25600000001</v>
      </c>
      <c r="H346" s="19">
        <f t="shared" si="5"/>
        <v>909552.29499999993</v>
      </c>
      <c r="I346" s="19">
        <f t="shared" si="5"/>
        <v>16792.534999999996</v>
      </c>
      <c r="J346" s="19">
        <f t="shared" si="5"/>
        <v>91398.900000000009</v>
      </c>
      <c r="K346" s="19">
        <f t="shared" si="5"/>
        <v>840648.34499999962</v>
      </c>
      <c r="L346" s="19">
        <f t="shared" si="5"/>
        <v>72660.070999999996</v>
      </c>
      <c r="M346" s="19">
        <f t="shared" si="5"/>
        <v>85753.851999999999</v>
      </c>
      <c r="N346" s="19">
        <f t="shared" si="5"/>
        <v>281394.45400000003</v>
      </c>
      <c r="O346" s="19">
        <f t="shared" si="5"/>
        <v>845741.53300000005</v>
      </c>
      <c r="P346" s="19">
        <f t="shared" si="5"/>
        <v>366852.16300000006</v>
      </c>
      <c r="Q346" s="19">
        <f>SUMIF($D$4:$D$336,$D$346,Q4:Q336)</f>
        <v>0</v>
      </c>
      <c r="R346" s="19">
        <f t="shared" si="5"/>
        <v>0</v>
      </c>
      <c r="S346" s="19">
        <f t="shared" si="5"/>
        <v>3034.2240000000006</v>
      </c>
      <c r="T346" s="19">
        <f t="shared" si="5"/>
        <v>0</v>
      </c>
      <c r="U346" s="19">
        <f t="shared" si="5"/>
        <v>50.491999999999997</v>
      </c>
      <c r="V346" s="19">
        <f t="shared" si="5"/>
        <v>987.86500000000001</v>
      </c>
      <c r="W346" s="19">
        <f t="shared" si="5"/>
        <v>0</v>
      </c>
      <c r="X346" s="19">
        <f t="shared" si="5"/>
        <v>11.086</v>
      </c>
      <c r="Y346" s="19">
        <f t="shared" si="5"/>
        <v>42290.157999999996</v>
      </c>
      <c r="Z346" s="19">
        <f t="shared" si="5"/>
        <v>2938.0480000000002</v>
      </c>
      <c r="AA346" s="19">
        <f t="shared" si="5"/>
        <v>11617.663000000004</v>
      </c>
      <c r="AB346" s="19">
        <f t="shared" si="5"/>
        <v>0</v>
      </c>
      <c r="AC346" s="19">
        <f t="shared" si="5"/>
        <v>150588.33100000001</v>
      </c>
      <c r="AD346" s="19">
        <f t="shared" si="5"/>
        <v>0</v>
      </c>
      <c r="AE346" s="19">
        <f t="shared" si="5"/>
        <v>29358.171999999999</v>
      </c>
      <c r="AF346" s="19">
        <f t="shared" si="5"/>
        <v>0</v>
      </c>
      <c r="AG346" s="19">
        <f t="shared" si="5"/>
        <v>5492.9259999999995</v>
      </c>
      <c r="AH346" s="19">
        <f t="shared" si="5"/>
        <v>0</v>
      </c>
      <c r="AI346" s="19">
        <f t="shared" si="5"/>
        <v>388103.022</v>
      </c>
      <c r="AJ346" s="19">
        <f t="shared" si="5"/>
        <v>14418.037</v>
      </c>
      <c r="AK346" s="19">
        <f t="shared" si="5"/>
        <v>659.08399999999995</v>
      </c>
      <c r="AL346" s="19">
        <f t="shared" si="5"/>
        <v>1301887.507</v>
      </c>
      <c r="AM346" s="19">
        <f t="shared" si="5"/>
        <v>26307.550999999999</v>
      </c>
      <c r="AN346" s="19">
        <f t="shared" si="5"/>
        <v>223.37100000000001</v>
      </c>
      <c r="AO346" s="19">
        <f t="shared" si="5"/>
        <v>315.18599999999998</v>
      </c>
      <c r="AP346" s="19">
        <f t="shared" si="5"/>
        <v>398.64100000000002</v>
      </c>
      <c r="AQ346" s="19">
        <f t="shared" si="5"/>
        <v>0</v>
      </c>
      <c r="AR346" s="19">
        <f t="shared" si="5"/>
        <v>1803.1220000000001</v>
      </c>
      <c r="AS346" s="19">
        <f>SUMIF($D$4:$D$336,$D$346,AS4:AS336)</f>
        <v>2645.0210000000002</v>
      </c>
      <c r="AT346" s="19">
        <f>SUMIF($D$4:$D$336,$D$346,AT4:AT336)</f>
        <v>768.89700000000005</v>
      </c>
      <c r="AU346" s="19">
        <f t="shared" si="5"/>
        <v>0</v>
      </c>
      <c r="AV346" s="19">
        <f t="shared" si="5"/>
        <v>0</v>
      </c>
      <c r="AW346" s="19">
        <f t="shared" si="5"/>
        <v>0</v>
      </c>
      <c r="AX346" s="19">
        <f t="shared" si="5"/>
        <v>976.48599999999999</v>
      </c>
      <c r="AY346" s="19">
        <f t="shared" si="5"/>
        <v>0</v>
      </c>
      <c r="AZ346" s="19">
        <f t="shared" si="5"/>
        <v>11.007999999999999</v>
      </c>
      <c r="BA346" s="19">
        <f t="shared" si="5"/>
        <v>0</v>
      </c>
      <c r="BB346" s="19">
        <f t="shared" si="5"/>
        <v>42.627000000000002</v>
      </c>
      <c r="BC346" s="19">
        <f t="shared" si="5"/>
        <v>0</v>
      </c>
      <c r="BD346" s="19">
        <f t="shared" si="5"/>
        <v>0</v>
      </c>
    </row>
    <row r="347" spans="1:56" ht="14.25">
      <c r="A347" t="s">
        <v>614</v>
      </c>
      <c r="B347">
        <v>7</v>
      </c>
      <c r="D347">
        <v>6</v>
      </c>
      <c r="E347" s="19">
        <f t="shared" si="6" ref="E347:BD347">SUMIF($D$4:$D$336,$D$347,E4:E336)+SUMIF($D$4:$D$336,$B$347,E4:E336)</f>
        <v>682928.47500000009</v>
      </c>
      <c r="F347" s="19">
        <f t="shared" si="6"/>
        <v>70928.639999999999</v>
      </c>
      <c r="G347" s="19">
        <f t="shared" si="6"/>
        <v>79774.804000000004</v>
      </c>
      <c r="H347" s="19">
        <f t="shared" si="6"/>
        <v>20785.954999999998</v>
      </c>
      <c r="I347" s="19">
        <f t="shared" si="6"/>
        <v>9980.4850000000006</v>
      </c>
      <c r="J347" s="19">
        <f t="shared" si="6"/>
        <v>53388.366999999984</v>
      </c>
      <c r="K347" s="19">
        <f t="shared" si="6"/>
        <v>981856.348</v>
      </c>
      <c r="L347" s="19">
        <f t="shared" si="6"/>
        <v>94461.462999999974</v>
      </c>
      <c r="M347" s="19">
        <f t="shared" si="6"/>
        <v>16837.348000000002</v>
      </c>
      <c r="N347" s="19">
        <f t="shared" si="6"/>
        <v>443605.90899999999</v>
      </c>
      <c r="O347" s="19">
        <f t="shared" si="6"/>
        <v>1881122.9479999999</v>
      </c>
      <c r="P347" s="19">
        <f t="shared" si="6"/>
        <v>443659.15900000004</v>
      </c>
      <c r="Q347" s="19">
        <f>SUMIF($D$4:$D$336,$D$347,Q4:Q336)+SUMIF($D$4:$D$336,$B$347,Q4:Q336)</f>
        <v>-9.1180000000000003</v>
      </c>
      <c r="R347" s="19">
        <f t="shared" si="6"/>
        <v>-20.036999999999999</v>
      </c>
      <c r="S347" s="19">
        <f t="shared" si="6"/>
        <v>1149.5559999999996</v>
      </c>
      <c r="T347" s="19">
        <f t="shared" si="6"/>
        <v>-21.977000000000004</v>
      </c>
      <c r="U347" s="19">
        <f t="shared" si="6"/>
        <v>1998.2000000000003</v>
      </c>
      <c r="V347" s="19">
        <f t="shared" si="6"/>
        <v>8148.9389999999985</v>
      </c>
      <c r="W347" s="19">
        <f t="shared" si="6"/>
        <v>-0.27700000000000002</v>
      </c>
      <c r="X347" s="19">
        <f t="shared" si="6"/>
        <v>-273.31099999999998</v>
      </c>
      <c r="Y347" s="19">
        <f t="shared" si="6"/>
        <v>9455.5680000000011</v>
      </c>
      <c r="Z347" s="19">
        <f t="shared" si="6"/>
        <v>2935.5729999999994</v>
      </c>
      <c r="AA347" s="19">
        <f t="shared" si="6"/>
        <v>10550.686</v>
      </c>
      <c r="AB347" s="19">
        <f t="shared" si="6"/>
        <v>-666.16499999999996</v>
      </c>
      <c r="AC347" s="19">
        <f t="shared" si="6"/>
        <v>74867.419999999998</v>
      </c>
      <c r="AD347" s="19">
        <f t="shared" si="6"/>
        <v>-139.16699999999997</v>
      </c>
      <c r="AE347" s="19">
        <f t="shared" si="6"/>
        <v>33186.520000000011</v>
      </c>
      <c r="AF347" s="19">
        <f t="shared" si="6"/>
        <v>-219.13200000000001</v>
      </c>
      <c r="AG347" s="19">
        <f t="shared" si="6"/>
        <v>4801.2539999999999</v>
      </c>
      <c r="AH347" s="19">
        <f t="shared" si="6"/>
        <v>-18.988999999999994</v>
      </c>
      <c r="AI347" s="19">
        <f t="shared" si="6"/>
        <v>367848.66099999996</v>
      </c>
      <c r="AJ347" s="19">
        <f t="shared" si="6"/>
        <v>23772.447000000004</v>
      </c>
      <c r="AK347" s="19">
        <f t="shared" si="6"/>
        <v>-116.65300000000003</v>
      </c>
      <c r="AL347" s="19">
        <f t="shared" si="6"/>
        <v>1587311.8350000002</v>
      </c>
      <c r="AM347" s="19">
        <f t="shared" si="6"/>
        <v>38721.608999999997</v>
      </c>
      <c r="AN347" s="19">
        <f t="shared" si="6"/>
        <v>-934.721</v>
      </c>
      <c r="AO347" s="19">
        <f t="shared" si="6"/>
        <v>-16483.84</v>
      </c>
      <c r="AP347" s="19">
        <f t="shared" si="6"/>
        <v>-627.78400000000011</v>
      </c>
      <c r="AQ347" s="19">
        <f t="shared" si="6"/>
        <v>-317.31799999999998</v>
      </c>
      <c r="AR347" s="19">
        <f t="shared" si="6"/>
        <v>-14311.997000000001</v>
      </c>
      <c r="AS347" s="19">
        <f>SUMIF($D$4:$D$336,$D$347,AS4:AS336)+SUMIF($D$4:$D$336,$B$347,AS4:AS336)</f>
        <v>589.63900000000012</v>
      </c>
      <c r="AT347" s="19">
        <f>SUMIF($D$4:$D$336,$D$347,AT4:AT336)+SUMIF($D$4:$D$336,$B$347,AT4:AT336)</f>
        <v>-4906.8660000000009</v>
      </c>
      <c r="AU347" s="19">
        <f t="shared" si="6"/>
        <v>21575.468000000001</v>
      </c>
      <c r="AV347" s="19">
        <f t="shared" si="6"/>
        <v>9234.1380000000026</v>
      </c>
      <c r="AW347" s="19">
        <f t="shared" si="6"/>
        <v>15.199</v>
      </c>
      <c r="AX347" s="19">
        <f t="shared" si="6"/>
        <v>2753.4000000000001</v>
      </c>
      <c r="AY347" s="19">
        <f t="shared" si="6"/>
        <v>-1.877</v>
      </c>
      <c r="AZ347" s="19">
        <f t="shared" si="6"/>
        <v>319.48400000000004</v>
      </c>
      <c r="BA347" s="19">
        <f t="shared" si="6"/>
        <v>4.6520000000000001</v>
      </c>
      <c r="BB347" s="19">
        <f t="shared" si="6"/>
        <v>3354.1419999999994</v>
      </c>
      <c r="BC347" s="19">
        <f t="shared" si="6"/>
        <v>-0.089999999999999997</v>
      </c>
      <c r="BD347" s="19">
        <f t="shared" si="6"/>
        <v>-18.443000000000001</v>
      </c>
    </row>
    <row r="348" spans="5:56" ht="14.25"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</row>
    <row r="349" spans="5:56" ht="14.25">
      <c r="E349">
        <f t="shared" si="7" ref="E349:P349">SUM(E342:E348)</f>
        <v>5643805.1380000003</v>
      </c>
      <c r="F349">
        <f t="shared" si="7"/>
        <v>906686.83099999989</v>
      </c>
      <c r="G349">
        <f t="shared" si="7"/>
        <v>1463738.861</v>
      </c>
      <c r="H349">
        <f t="shared" si="7"/>
        <v>955405.35699999984</v>
      </c>
      <c r="I349">
        <f t="shared" si="7"/>
        <v>170442.33399999997</v>
      </c>
      <c r="J349">
        <f t="shared" si="7"/>
        <v>938201.84000000008</v>
      </c>
      <c r="K349">
        <f t="shared" si="7"/>
        <v>6334434.4529999997</v>
      </c>
      <c r="L349">
        <f t="shared" si="7"/>
        <v>1018108.7620000001</v>
      </c>
      <c r="M349">
        <f t="shared" si="7"/>
        <v>230531.15399999998</v>
      </c>
      <c r="N349">
        <f t="shared" si="7"/>
        <v>3275955.3830000004</v>
      </c>
      <c r="O349" s="20">
        <f t="shared" si="7"/>
        <v>10092398.020999998</v>
      </c>
      <c r="P349">
        <f t="shared" si="7"/>
        <v>3180487.3900000001</v>
      </c>
      <c r="Q349">
        <f>SUM(Q342:Q348)</f>
        <v>22607.070000000003</v>
      </c>
      <c r="R349">
        <f t="shared" si="8" ref="R349:AV349">SUM(R342:R348)</f>
        <v>6521.5249999999996</v>
      </c>
      <c r="S349">
        <f t="shared" si="8"/>
        <v>31106.692999999999</v>
      </c>
      <c r="T349">
        <f t="shared" si="8"/>
        <v>13544.558999999999</v>
      </c>
      <c r="U349">
        <f t="shared" si="8"/>
        <v>44058.103999999992</v>
      </c>
      <c r="V349">
        <f t="shared" si="8"/>
        <v>258493.13199999998</v>
      </c>
      <c r="W349">
        <f t="shared" si="8"/>
        <v>627.99399999999991</v>
      </c>
      <c r="X349">
        <f t="shared" si="8"/>
        <v>87698.179999999993</v>
      </c>
      <c r="Y349">
        <f t="shared" si="8"/>
        <v>124026.705</v>
      </c>
      <c r="Z349">
        <f t="shared" si="8"/>
        <v>69151.553</v>
      </c>
      <c r="AA349">
        <f t="shared" si="8"/>
        <v>257652.73999999999</v>
      </c>
      <c r="AB349">
        <f t="shared" si="8"/>
        <v>239341.10499999998</v>
      </c>
      <c r="AC349">
        <f t="shared" si="8"/>
        <v>1567450.8319999999</v>
      </c>
      <c r="AD349">
        <f t="shared" si="8"/>
        <v>68799.194000000003</v>
      </c>
      <c r="AE349">
        <f t="shared" si="8"/>
        <v>631812.929</v>
      </c>
      <c r="AF349">
        <f t="shared" si="8"/>
        <v>122105.58799999999</v>
      </c>
      <c r="AG349">
        <f t="shared" si="8"/>
        <v>112373.67</v>
      </c>
      <c r="AH349">
        <f t="shared" si="8"/>
        <v>34962.532999999996</v>
      </c>
      <c r="AI349">
        <f t="shared" si="8"/>
        <v>4074377.0319999997</v>
      </c>
      <c r="AJ349">
        <f t="shared" si="8"/>
        <v>809777.53800000006</v>
      </c>
      <c r="AK349">
        <f t="shared" si="8"/>
        <v>111821.03799999999</v>
      </c>
      <c r="AL349">
        <f t="shared" si="8"/>
        <v>11711905.105</v>
      </c>
      <c r="AM349">
        <f t="shared" si="8"/>
        <v>1372185.2559999998</v>
      </c>
      <c r="AN349">
        <f t="shared" si="8"/>
        <v>435973.46999999991</v>
      </c>
      <c r="AO349">
        <f t="shared" si="8"/>
        <v>2438142.7960000006</v>
      </c>
      <c r="AP349">
        <f t="shared" si="8"/>
        <v>404323.22300000006</v>
      </c>
      <c r="AQ349">
        <f t="shared" si="8"/>
        <v>235203.99099999998</v>
      </c>
      <c r="AR349">
        <f t="shared" si="8"/>
        <v>2100815.5980000002</v>
      </c>
      <c r="AS349">
        <f>SUM(AS342:AS348)</f>
        <v>7716.9939999999997</v>
      </c>
      <c r="AT349">
        <f>SUM(AT342:AT348)</f>
        <v>733178.5959999999</v>
      </c>
      <c r="AU349">
        <f t="shared" si="8"/>
        <v>323030.52299999999</v>
      </c>
      <c r="AV349">
        <f t="shared" si="8"/>
        <v>318323.61699999991</v>
      </c>
      <c r="AW349">
        <f>SUM(AW342:AW348)</f>
        <v>17349.477999999999</v>
      </c>
      <c r="AX349">
        <f t="shared" si="9" ref="AX349:BD349">SUM(AX342:AX348)</f>
        <v>108163.82500000001</v>
      </c>
      <c r="AY349">
        <f t="shared" si="9"/>
        <v>2868.4169999999999</v>
      </c>
      <c r="AZ349">
        <f t="shared" si="9"/>
        <v>3565.5549999999998</v>
      </c>
      <c r="BA349">
        <f t="shared" si="9"/>
        <v>20.975999999999999</v>
      </c>
      <c r="BB349">
        <f t="shared" si="9"/>
        <v>100956.73999999998</v>
      </c>
      <c r="BC349">
        <f t="shared" si="9"/>
        <v>38455.575000000004</v>
      </c>
      <c r="BD349">
        <f t="shared" si="9"/>
        <v>30110.432999999997</v>
      </c>
    </row>
    <row r="350" spans="5:56" ht="14.25"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</row>
    <row r="351" spans="1:56" ht="14.25">
      <c r="A351" s="9"/>
      <c r="B351" s="9"/>
      <c r="C351" s="9"/>
      <c r="D351" s="9"/>
      <c r="E351" s="9">
        <f t="shared" si="10" ref="E351:BD351">E349-E337</f>
        <v>5643805.1380000003</v>
      </c>
      <c r="F351" s="9">
        <f t="shared" si="10"/>
        <v>906686.83099999989</v>
      </c>
      <c r="G351" s="9">
        <f t="shared" si="10"/>
        <v>1463738.861</v>
      </c>
      <c r="H351" s="9">
        <f t="shared" si="10"/>
        <v>955405.35699999984</v>
      </c>
      <c r="I351" s="9">
        <f t="shared" si="10"/>
        <v>170442.33399999997</v>
      </c>
      <c r="J351" s="9">
        <f t="shared" si="10"/>
        <v>938201.84000000008</v>
      </c>
      <c r="K351" s="9">
        <f t="shared" si="10"/>
        <v>6334434.4529999997</v>
      </c>
      <c r="L351" s="9">
        <f t="shared" si="10"/>
        <v>1018108.7620000001</v>
      </c>
      <c r="M351" s="9">
        <f t="shared" si="10"/>
        <v>230531.15399999998</v>
      </c>
      <c r="N351" s="9">
        <f t="shared" si="10"/>
        <v>3275955.3830000004</v>
      </c>
      <c r="O351" s="9">
        <f t="shared" si="10"/>
        <v>10092398.020999998</v>
      </c>
      <c r="P351" s="9">
        <f t="shared" si="10"/>
        <v>3180487.3900000001</v>
      </c>
      <c r="Q351" s="9">
        <f>Q349-Q337</f>
        <v>22607.070000000003</v>
      </c>
      <c r="R351" s="9">
        <f t="shared" si="10"/>
        <v>6521.5249999999996</v>
      </c>
      <c r="S351" s="9">
        <f t="shared" si="10"/>
        <v>31106.692999999999</v>
      </c>
      <c r="T351" s="9">
        <f t="shared" si="10"/>
        <v>13544.558999999999</v>
      </c>
      <c r="U351" s="9">
        <f t="shared" si="10"/>
        <v>44058.103999999992</v>
      </c>
      <c r="V351" s="9">
        <f t="shared" si="10"/>
        <v>258493.13199999998</v>
      </c>
      <c r="W351" s="9">
        <f t="shared" si="10"/>
        <v>627.99399999999991</v>
      </c>
      <c r="X351" s="9">
        <f t="shared" si="10"/>
        <v>87698.179999999993</v>
      </c>
      <c r="Y351" s="9">
        <f t="shared" si="10"/>
        <v>124026.705</v>
      </c>
      <c r="Z351" s="9">
        <f t="shared" si="10"/>
        <v>69151.553</v>
      </c>
      <c r="AA351" s="9">
        <f t="shared" si="10"/>
        <v>257652.73999999999</v>
      </c>
      <c r="AB351" s="9">
        <f t="shared" si="10"/>
        <v>239341.10499999998</v>
      </c>
      <c r="AC351" s="9">
        <f t="shared" si="10"/>
        <v>1567450.8319999999</v>
      </c>
      <c r="AD351" s="9">
        <f t="shared" si="10"/>
        <v>68799.194000000003</v>
      </c>
      <c r="AE351" s="9">
        <f t="shared" si="10"/>
        <v>631812.929</v>
      </c>
      <c r="AF351" s="9">
        <f t="shared" si="10"/>
        <v>122105.58799999999</v>
      </c>
      <c r="AG351" s="9">
        <f t="shared" si="10"/>
        <v>112373.67</v>
      </c>
      <c r="AH351" s="9">
        <f t="shared" si="10"/>
        <v>34962.532999999996</v>
      </c>
      <c r="AI351" s="9">
        <f t="shared" si="10"/>
        <v>4074377.0319999997</v>
      </c>
      <c r="AJ351" s="9">
        <f t="shared" si="10"/>
        <v>809777.53800000006</v>
      </c>
      <c r="AK351" s="9">
        <f t="shared" si="10"/>
        <v>111821.03799999999</v>
      </c>
      <c r="AL351" s="9">
        <f t="shared" si="10"/>
        <v>11711905.105</v>
      </c>
      <c r="AM351" s="9">
        <f t="shared" si="10"/>
        <v>1372185.2559999998</v>
      </c>
      <c r="AN351" s="9">
        <f t="shared" si="10"/>
        <v>435973.46999999991</v>
      </c>
      <c r="AO351" s="9">
        <f t="shared" si="10"/>
        <v>2438142.7960000006</v>
      </c>
      <c r="AP351" s="9">
        <f t="shared" si="10"/>
        <v>404323.22300000006</v>
      </c>
      <c r="AQ351" s="9">
        <f t="shared" si="10"/>
        <v>235203.99099999998</v>
      </c>
      <c r="AR351" s="9">
        <f t="shared" si="10"/>
        <v>2100815.5980000002</v>
      </c>
      <c r="AS351" s="9">
        <f t="shared" si="10"/>
        <v>7716.9939999999997</v>
      </c>
      <c r="AT351" s="9">
        <f t="shared" si="10"/>
        <v>733178.5959999999</v>
      </c>
      <c r="AU351" s="9">
        <f t="shared" si="10"/>
        <v>323030.52299999999</v>
      </c>
      <c r="AV351" s="9">
        <f t="shared" si="10"/>
        <v>318323.61699999991</v>
      </c>
      <c r="AW351" s="9">
        <f t="shared" si="10"/>
        <v>17349.477999999999</v>
      </c>
      <c r="AX351" s="9">
        <f t="shared" si="10"/>
        <v>108163.82500000001</v>
      </c>
      <c r="AY351" s="9">
        <f t="shared" si="10"/>
        <v>2868.4169999999999</v>
      </c>
      <c r="AZ351" s="9">
        <f t="shared" si="10"/>
        <v>3565.5549999999998</v>
      </c>
      <c r="BA351" s="9">
        <f t="shared" si="10"/>
        <v>20.975999999999999</v>
      </c>
      <c r="BB351" s="9">
        <f t="shared" si="10"/>
        <v>100956.73999999998</v>
      </c>
      <c r="BC351" s="9">
        <f t="shared" si="10"/>
        <v>38455.575000000004</v>
      </c>
      <c r="BD351" s="9">
        <f t="shared" si="10"/>
        <v>30110.432999999997</v>
      </c>
    </row>
    <row r="352" spans="5:56" ht="14.25">
      <c r="E352" s="21">
        <f t="shared" si="11" ref="E352:P352">E2</f>
        <v>401</v>
      </c>
      <c r="F352" s="21">
        <f t="shared" si="11"/>
        <v>242</v>
      </c>
      <c r="G352" s="21">
        <f t="shared" si="11"/>
        <v>385</v>
      </c>
      <c r="H352" s="21">
        <f t="shared" si="11"/>
        <v>528</v>
      </c>
      <c r="I352" s="21">
        <f t="shared" si="11"/>
        <v>384</v>
      </c>
      <c r="J352" s="21">
        <f t="shared" si="11"/>
        <v>716</v>
      </c>
      <c r="K352" s="21">
        <f t="shared" si="11"/>
        <v>686</v>
      </c>
      <c r="L352" s="21">
        <f t="shared" si="11"/>
        <v>1190</v>
      </c>
      <c r="M352" s="21">
        <f t="shared" si="11"/>
        <v>715</v>
      </c>
      <c r="N352" s="21">
        <f t="shared" si="11"/>
        <v>211</v>
      </c>
      <c r="O352" s="21">
        <f t="shared" si="11"/>
        <v>9916</v>
      </c>
      <c r="P352" s="21">
        <f t="shared" si="11"/>
        <v>1100</v>
      </c>
      <c r="Q352" s="21">
        <f>Q2</f>
        <v>801</v>
      </c>
      <c r="R352" s="21">
        <f t="shared" si="12" ref="R352:W352">R2</f>
        <v>804</v>
      </c>
      <c r="S352" s="21">
        <f t="shared" si="12"/>
        <v>806</v>
      </c>
      <c r="T352" s="21">
        <f t="shared" si="12"/>
        <v>8765</v>
      </c>
      <c r="U352" s="21">
        <f t="shared" si="12"/>
        <v>8766</v>
      </c>
      <c r="V352" s="21">
        <f t="shared" si="12"/>
        <v>9418</v>
      </c>
      <c r="W352" s="21">
        <f t="shared" si="12"/>
        <v>9475</v>
      </c>
      <c r="X352" s="21">
        <f>X2</f>
        <v>9905</v>
      </c>
      <c r="Y352" s="21">
        <f>Y2</f>
        <v>9906</v>
      </c>
      <c r="Z352" s="21">
        <f>Z2</f>
        <v>7905</v>
      </c>
      <c r="AA352" s="21">
        <f t="shared" si="13" ref="AA352:BD352">AA2</f>
        <v>7906</v>
      </c>
      <c r="AB352" s="21">
        <f t="shared" si="13"/>
        <v>7907</v>
      </c>
      <c r="AC352" s="21">
        <f t="shared" si="13"/>
        <v>7908</v>
      </c>
      <c r="AD352" s="21">
        <f t="shared" si="13"/>
        <v>7909</v>
      </c>
      <c r="AE352" s="21">
        <f t="shared" si="13"/>
        <v>11310</v>
      </c>
      <c r="AF352" s="21">
        <f t="shared" si="13"/>
        <v>11311</v>
      </c>
      <c r="AG352" s="21">
        <f t="shared" si="13"/>
        <v>11312</v>
      </c>
      <c r="AH352" s="21">
        <f t="shared" si="13"/>
        <v>11335</v>
      </c>
      <c r="AI352" s="21">
        <f t="shared" si="13"/>
        <v>9529</v>
      </c>
      <c r="AJ352" s="21">
        <f t="shared" si="13"/>
        <v>961</v>
      </c>
      <c r="AK352" s="21">
        <f t="shared" si="13"/>
        <v>9528</v>
      </c>
      <c r="AL352" s="21">
        <f t="shared" si="13"/>
        <v>964</v>
      </c>
      <c r="AM352" s="21">
        <f t="shared" si="13"/>
        <v>968</v>
      </c>
      <c r="AN352" s="21">
        <f t="shared" si="13"/>
        <v>8629</v>
      </c>
      <c r="AO352" s="21">
        <f t="shared" si="13"/>
        <v>13264</v>
      </c>
      <c r="AP352" s="21">
        <f t="shared" si="13"/>
        <v>9917</v>
      </c>
      <c r="AQ352" s="21">
        <f t="shared" si="13"/>
        <v>8624</v>
      </c>
      <c r="AR352" s="21">
        <f t="shared" si="13"/>
        <v>13263</v>
      </c>
      <c r="AS352" s="21">
        <f t="shared" si="13"/>
        <v>13209</v>
      </c>
      <c r="AT352" s="21">
        <f t="shared" si="13"/>
        <v>13250</v>
      </c>
      <c r="AU352" s="21">
        <f t="shared" si="13"/>
        <v>1541</v>
      </c>
      <c r="AV352" s="21">
        <f t="shared" si="13"/>
        <v>1542</v>
      </c>
      <c r="AW352" s="21">
        <f t="shared" si="13"/>
        <v>2049</v>
      </c>
      <c r="AX352" s="21">
        <f t="shared" si="13"/>
        <v>7975</v>
      </c>
      <c r="AY352" s="21">
        <f t="shared" si="13"/>
        <v>8004</v>
      </c>
      <c r="AZ352" s="21">
        <f t="shared" si="13"/>
        <v>1008</v>
      </c>
      <c r="BA352" s="21">
        <f t="shared" si="13"/>
        <v>9484</v>
      </c>
      <c r="BB352" s="21">
        <f t="shared" si="13"/>
        <v>682</v>
      </c>
      <c r="BC352" s="21">
        <f t="shared" si="13"/>
        <v>11352</v>
      </c>
      <c r="BD352" s="21">
        <f t="shared" si="13"/>
        <v>2058</v>
      </c>
    </row>
    <row r="353" spans="1:56" ht="14.25">
      <c r="A353" t="s">
        <v>609</v>
      </c>
      <c r="E353" s="22">
        <f t="shared" si="14" ref="E353:AV353">E342/E349</f>
        <v>0.10926786235899982</v>
      </c>
      <c r="F353" s="22">
        <f t="shared" si="14"/>
        <v>0.11860174905308622</v>
      </c>
      <c r="G353" s="22">
        <f t="shared" si="14"/>
        <v>0.041292428322021582</v>
      </c>
      <c r="H353" s="22">
        <f t="shared" si="14"/>
        <v>0.0018597729089350294</v>
      </c>
      <c r="I353" s="22">
        <f t="shared" si="14"/>
        <v>0.085176432751736447</v>
      </c>
      <c r="J353" s="22">
        <f t="shared" si="14"/>
        <v>0.037093587452354596</v>
      </c>
      <c r="K353" s="22">
        <f t="shared" si="14"/>
        <v>0.11194551798766557</v>
      </c>
      <c r="L353" s="22">
        <f t="shared" si="14"/>
        <v>0.070336793742277984</v>
      </c>
      <c r="M353" s="22">
        <f t="shared" si="14"/>
        <v>0.18293275016529872</v>
      </c>
      <c r="N353" s="22">
        <f t="shared" si="14"/>
        <v>0.059885157782687659</v>
      </c>
      <c r="O353" s="22">
        <f t="shared" si="14"/>
        <v>0.13900506877363472</v>
      </c>
      <c r="P353" s="22">
        <f t="shared" si="14"/>
        <v>0.060220661337066335</v>
      </c>
      <c r="Q353" s="22">
        <f>Q342/Q349</f>
        <v>0.0022610625790958311</v>
      </c>
      <c r="R353" s="22">
        <f t="shared" si="14"/>
        <v>0.34710255653393957</v>
      </c>
      <c r="S353" s="22">
        <f t="shared" si="14"/>
        <v>0.030365973007802534</v>
      </c>
      <c r="T353" s="22">
        <f t="shared" si="14"/>
        <v>0.22606524140062445</v>
      </c>
      <c r="U353" s="22">
        <f t="shared" si="14"/>
        <v>0.10350749546553345</v>
      </c>
      <c r="V353" s="22">
        <f t="shared" si="14"/>
        <v>0.12196440871009291</v>
      </c>
      <c r="W353" s="22">
        <f t="shared" si="14"/>
        <v>0.03280604591763616</v>
      </c>
      <c r="X353" s="22">
        <f t="shared" si="14"/>
        <v>0.26839942402453509</v>
      </c>
      <c r="Y353" s="22">
        <f t="shared" si="14"/>
        <v>0.19451946256251829</v>
      </c>
      <c r="Z353" s="22">
        <f t="shared" si="14"/>
        <v>0.072575665798857755</v>
      </c>
      <c r="AA353" s="22">
        <f t="shared" si="14"/>
        <v>0.071696881624468647</v>
      </c>
      <c r="AB353" s="22">
        <f t="shared" si="14"/>
        <v>0.33759926444728339</v>
      </c>
      <c r="AC353" s="22">
        <f t="shared" si="14"/>
        <v>0.14395584052361524</v>
      </c>
      <c r="AD353" s="22">
        <f t="shared" si="14"/>
        <v>0.23624866884341697</v>
      </c>
      <c r="AE353" s="22">
        <f t="shared" si="14"/>
        <v>0.036332714869150767</v>
      </c>
      <c r="AF353" s="22">
        <f t="shared" si="14"/>
        <v>0.3474786100698356</v>
      </c>
      <c r="AG353" s="22">
        <f t="shared" si="14"/>
        <v>0.13372335352222634</v>
      </c>
      <c r="AH353" s="22">
        <f t="shared" si="14"/>
        <v>0.17407125507754262</v>
      </c>
      <c r="AI353" s="22">
        <f t="shared" si="14"/>
        <v>0.14492893916352706</v>
      </c>
      <c r="AJ353" s="22">
        <f t="shared" si="14"/>
        <v>0.24328935016718134</v>
      </c>
      <c r="AK353" s="22">
        <f t="shared" si="14"/>
        <v>0.20643719118400603</v>
      </c>
      <c r="AL353" s="22">
        <f t="shared" si="14"/>
        <v>0.15042852074064853</v>
      </c>
      <c r="AM353" s="22">
        <f t="shared" si="14"/>
        <v>0.24188612401181492</v>
      </c>
      <c r="AN353" s="22">
        <f t="shared" si="14"/>
        <v>0.24624716728749574</v>
      </c>
      <c r="AO353" s="22">
        <f t="shared" si="14"/>
        <v>0.64124412424283606</v>
      </c>
      <c r="AP353" s="22">
        <f t="shared" si="14"/>
        <v>0.23441865717418856</v>
      </c>
      <c r="AQ353" s="22">
        <f t="shared" si="14"/>
        <v>0.20107441544221077</v>
      </c>
      <c r="AR353" s="22">
        <f t="shared" si="14"/>
        <v>0.63985773538606405</v>
      </c>
      <c r="AS353" s="22">
        <f>AS342/AS349</f>
        <v>0.19358638868968928</v>
      </c>
      <c r="AT353" s="22">
        <f>AT342/AT349</f>
        <v>0.64016722877709331</v>
      </c>
      <c r="AU353" s="22">
        <f t="shared" si="14"/>
        <v>0.14304197501485022</v>
      </c>
      <c r="AV353" s="22">
        <f t="shared" si="14"/>
        <v>0.15276798956453178</v>
      </c>
      <c r="AW353" s="22">
        <f>AW342/AW349</f>
        <v>0.094877667212811823</v>
      </c>
      <c r="AX353" s="22">
        <f t="shared" si="15" ref="AX353:BD353">AX342/AX349</f>
        <v>0.29590065809895311</v>
      </c>
      <c r="AY353" s="22">
        <f t="shared" si="15"/>
        <v>0.71919947483228552</v>
      </c>
      <c r="AZ353" s="22">
        <f t="shared" si="15"/>
        <v>0.10919337943181356</v>
      </c>
      <c r="BA353" s="22">
        <f t="shared" si="15"/>
        <v>0.77822273073989312</v>
      </c>
      <c r="BB353" s="22">
        <f t="shared" si="15"/>
        <v>0.21607024949498171</v>
      </c>
      <c r="BC353" s="22">
        <f t="shared" si="15"/>
        <v>0.12131382770898627</v>
      </c>
      <c r="BD353" s="22">
        <f t="shared" si="15"/>
        <v>0.074976935735198494</v>
      </c>
    </row>
    <row r="354" spans="1:56" ht="14.25">
      <c r="A354" t="s">
        <v>610</v>
      </c>
      <c r="E354" s="22">
        <f t="shared" si="16" ref="E354:AV354">E343/E349</f>
        <v>0.24897061125287917</v>
      </c>
      <c r="F354" s="22">
        <f t="shared" si="16"/>
        <v>0.17727355190846483</v>
      </c>
      <c r="G354" s="22">
        <f t="shared" si="16"/>
        <v>0.36522078100377769</v>
      </c>
      <c r="H354" s="22">
        <f t="shared" si="16"/>
        <v>0</v>
      </c>
      <c r="I354" s="22">
        <f t="shared" si="16"/>
        <v>0.37502633588671702</v>
      </c>
      <c r="J354" s="22">
        <f t="shared" si="16"/>
        <v>0.36575254957931014</v>
      </c>
      <c r="K354" s="22">
        <f t="shared" si="16"/>
        <v>0.16733263859064831</v>
      </c>
      <c r="L354" s="22">
        <f t="shared" si="16"/>
        <v>0.22608738632975245</v>
      </c>
      <c r="M354" s="22">
        <f t="shared" si="16"/>
        <v>0.37066177181414711</v>
      </c>
      <c r="N354" s="22">
        <f t="shared" si="16"/>
        <v>0.2952832123477061</v>
      </c>
      <c r="O354" s="22">
        <f t="shared" si="16"/>
        <v>0.087778199408768659</v>
      </c>
      <c r="P354" s="22">
        <f t="shared" si="16"/>
        <v>0.27028793627759046</v>
      </c>
      <c r="Q354" s="22">
        <f>Q343/Q349</f>
        <v>0.75316137827679563</v>
      </c>
      <c r="R354" s="22">
        <f t="shared" si="16"/>
        <v>0</v>
      </c>
      <c r="S354" s="22">
        <f t="shared" si="16"/>
        <v>0.78436929955877976</v>
      </c>
      <c r="T354" s="22">
        <f t="shared" si="16"/>
        <v>0.13675949139429347</v>
      </c>
      <c r="U354" s="22">
        <f t="shared" si="16"/>
        <v>0.38787860685062625</v>
      </c>
      <c r="V354" s="22">
        <f t="shared" si="16"/>
        <v>0.15718819949150525</v>
      </c>
      <c r="W354" s="22">
        <f t="shared" si="16"/>
        <v>0.87195100590133046</v>
      </c>
      <c r="X354" s="22">
        <f t="shared" si="16"/>
        <v>0.067995652817424493</v>
      </c>
      <c r="Y354" s="22">
        <f t="shared" si="16"/>
        <v>0.38682128981818881</v>
      </c>
      <c r="Z354" s="22">
        <f t="shared" si="16"/>
        <v>0.38135510853964472</v>
      </c>
      <c r="AA354" s="22">
        <f t="shared" si="16"/>
        <v>0.31354351597425278</v>
      </c>
      <c r="AB354" s="22">
        <f t="shared" si="16"/>
        <v>0</v>
      </c>
      <c r="AC354" s="22">
        <f t="shared" si="16"/>
        <v>0.18282322746567653</v>
      </c>
      <c r="AD354" s="22">
        <f t="shared" si="16"/>
        <v>0.14858456045284482</v>
      </c>
      <c r="AE354" s="22">
        <f t="shared" si="16"/>
        <v>0.36702167580999279</v>
      </c>
      <c r="AF354" s="22">
        <f t="shared" si="16"/>
        <v>0</v>
      </c>
      <c r="AG354" s="22">
        <f t="shared" si="16"/>
        <v>0.14871218498069877</v>
      </c>
      <c r="AH354" s="22">
        <f t="shared" si="16"/>
        <v>0.18876138064710588</v>
      </c>
      <c r="AI354" s="22">
        <f t="shared" si="16"/>
        <v>0.17334115042694462</v>
      </c>
      <c r="AJ354" s="22">
        <f t="shared" si="16"/>
        <v>0</v>
      </c>
      <c r="AK354" s="22">
        <f t="shared" si="16"/>
        <v>0.16286616835018111</v>
      </c>
      <c r="AL354" s="22">
        <f t="shared" si="16"/>
        <v>0.13136222469418651</v>
      </c>
      <c r="AM354" s="22">
        <f t="shared" si="16"/>
        <v>0</v>
      </c>
      <c r="AN354" s="22">
        <f t="shared" si="16"/>
        <v>0.10446799434837173</v>
      </c>
      <c r="AO354" s="22">
        <f t="shared" si="16"/>
        <v>0</v>
      </c>
      <c r="AP354" s="22">
        <f t="shared" si="16"/>
        <v>0.14095200512388076</v>
      </c>
      <c r="AQ354" s="22">
        <f t="shared" si="16"/>
        <v>0.20503260933187142</v>
      </c>
      <c r="AR354" s="22">
        <f t="shared" si="16"/>
        <v>0</v>
      </c>
      <c r="AS354" s="22">
        <f>AS343/AS349</f>
        <v>0.38581188478311634</v>
      </c>
      <c r="AT354" s="22">
        <f>AT343/AT349</f>
        <v>0</v>
      </c>
      <c r="AU354" s="22">
        <f t="shared" si="16"/>
        <v>0.010239072671160553</v>
      </c>
      <c r="AV354" s="22">
        <f t="shared" si="16"/>
        <v>0.0055814614597069004</v>
      </c>
      <c r="AW354" s="22">
        <f>AW343/AW349</f>
        <v>0.10493255186121452</v>
      </c>
      <c r="AX354" s="22">
        <f t="shared" si="17" ref="AX354:BD354">AX343/AX349</f>
        <v>0</v>
      </c>
      <c r="AY354" s="22">
        <f t="shared" si="17"/>
        <v>0.17783781089011813</v>
      </c>
      <c r="AZ354" s="22">
        <f t="shared" si="17"/>
        <v>0.37051286545853312</v>
      </c>
      <c r="BA354" s="22">
        <f t="shared" si="17"/>
        <v>0</v>
      </c>
      <c r="BB354" s="22">
        <f t="shared" si="17"/>
        <v>0.36256173683896697</v>
      </c>
      <c r="BC354" s="22">
        <f t="shared" si="17"/>
        <v>0.083993049122266406</v>
      </c>
      <c r="BD354" s="22">
        <f t="shared" si="17"/>
        <v>0.067967438395854354</v>
      </c>
    </row>
    <row r="355" spans="1:56" ht="14.25">
      <c r="A355" t="s">
        <v>611</v>
      </c>
      <c r="E355" s="22">
        <f t="shared" si="18" ref="E355:AV355">E344/E349</f>
        <v>0.24269469223478349</v>
      </c>
      <c r="F355" s="22">
        <f t="shared" si="18"/>
        <v>0.24757361673867748</v>
      </c>
      <c r="G355" s="22">
        <f t="shared" si="18"/>
        <v>0.44851932642649173</v>
      </c>
      <c r="H355" s="22">
        <f t="shared" si="18"/>
        <v>0.012948679750808644</v>
      </c>
      <c r="I355" s="22">
        <f t="shared" si="18"/>
        <v>0.27446288666758106</v>
      </c>
      <c r="J355" s="22">
        <f t="shared" si="18"/>
        <v>0.4373564072310922</v>
      </c>
      <c r="K355" s="22">
        <f t="shared" si="18"/>
        <v>0.13257081057998596</v>
      </c>
      <c r="L355" s="22">
        <f t="shared" si="18"/>
        <v>0.41125203674457722</v>
      </c>
      <c r="M355" s="22">
        <f t="shared" si="18"/>
        <v>0.0013844983398642945</v>
      </c>
      <c r="N355" s="22">
        <f t="shared" si="18"/>
        <v>0.33364478761583916</v>
      </c>
      <c r="O355" s="22">
        <f t="shared" si="18"/>
        <v>0.13461681358315905</v>
      </c>
      <c r="P355" s="22">
        <f t="shared" si="18"/>
        <v>0.32117633046172839</v>
      </c>
      <c r="Q355" s="22">
        <f>Q344/Q349</f>
        <v>0.24498088429858439</v>
      </c>
      <c r="R355" s="22">
        <f t="shared" si="18"/>
        <v>5.5661827563338333E-05</v>
      </c>
      <c r="S355" s="22">
        <f t="shared" si="18"/>
        <v>0.04830413827660817</v>
      </c>
      <c r="T355" s="22">
        <f t="shared" si="18"/>
        <v>0.32740497494233667</v>
      </c>
      <c r="U355" s="22">
        <f t="shared" si="18"/>
        <v>0.4603205349009119</v>
      </c>
      <c r="V355" s="22">
        <f t="shared" si="18"/>
        <v>0.36308814193175554</v>
      </c>
      <c r="W355" s="22">
        <f t="shared" si="18"/>
        <v>0.095684035197788522</v>
      </c>
      <c r="X355" s="22">
        <f t="shared" si="18"/>
        <v>0.24615709242768782</v>
      </c>
      <c r="Y355" s="22">
        <f t="shared" si="18"/>
        <v>0.0014448581859850262</v>
      </c>
      <c r="Z355" s="22">
        <f t="shared" si="18"/>
        <v>0.45612449224386914</v>
      </c>
      <c r="AA355" s="22">
        <f t="shared" si="18"/>
        <v>0.41939300160363135</v>
      </c>
      <c r="AB355" s="22">
        <f t="shared" si="18"/>
        <v>5.4558116960310687E-05</v>
      </c>
      <c r="AC355" s="22">
        <f t="shared" si="18"/>
        <v>0.20100725430601582</v>
      </c>
      <c r="AD355" s="22">
        <f t="shared" si="18"/>
        <v>0.29820366790924902</v>
      </c>
      <c r="AE355" s="22">
        <f t="shared" si="18"/>
        <v>0.49230922433371094</v>
      </c>
      <c r="AF355" s="22">
        <f t="shared" si="18"/>
        <v>6.5754566449489603E-05</v>
      </c>
      <c r="AG355" s="22">
        <f t="shared" si="18"/>
        <v>0.27978906446679191</v>
      </c>
      <c r="AH355" s="22">
        <f t="shared" si="18"/>
        <v>0.24499080201082688</v>
      </c>
      <c r="AI355" s="22">
        <f t="shared" si="18"/>
        <v>0.16967426518714973</v>
      </c>
      <c r="AJ355" s="22">
        <f t="shared" si="18"/>
        <v>0.017356426105264479</v>
      </c>
      <c r="AK355" s="22">
        <f t="shared" si="18"/>
        <v>0.25207837902559982</v>
      </c>
      <c r="AL355" s="22">
        <f t="shared" si="18"/>
        <v>0.14697413585302438</v>
      </c>
      <c r="AM355" s="22">
        <f t="shared" si="18"/>
        <v>0.017432281024305076</v>
      </c>
      <c r="AN355" s="22">
        <f t="shared" si="18"/>
        <v>0.28123511735702639</v>
      </c>
      <c r="AO355" s="22">
        <f t="shared" si="18"/>
        <v>0</v>
      </c>
      <c r="AP355" s="22">
        <f t="shared" si="18"/>
        <v>0.28656447468019908</v>
      </c>
      <c r="AQ355" s="22">
        <f t="shared" si="18"/>
        <v>0.36513581098205089</v>
      </c>
      <c r="AR355" s="22">
        <f t="shared" si="18"/>
        <v>0</v>
      </c>
      <c r="AS355" s="22">
        <f>AS344/AS349</f>
        <v>0.0014411051764456472</v>
      </c>
      <c r="AT355" s="22">
        <f>AT344/AT349</f>
        <v>0</v>
      </c>
      <c r="AU355" s="22">
        <f t="shared" si="18"/>
        <v>0.16926327423244766</v>
      </c>
      <c r="AV355" s="22">
        <f t="shared" si="18"/>
        <v>0.078291341480955859</v>
      </c>
      <c r="AW355" s="22">
        <f>AW344/AW349</f>
        <v>0.47934929223807193</v>
      </c>
      <c r="AX355" s="22">
        <f t="shared" si="19" ref="AX355:BD355">AX344/AX349</f>
        <v>0.015432063353898587</v>
      </c>
      <c r="AY355" s="22">
        <f t="shared" si="19"/>
        <v>0.10361708217459316</v>
      </c>
      <c r="AZ355" s="22">
        <f t="shared" si="19"/>
        <v>0.19465048218299821</v>
      </c>
      <c r="BA355" s="22">
        <f t="shared" si="19"/>
        <v>0</v>
      </c>
      <c r="BB355" s="22">
        <f t="shared" si="19"/>
        <v>0.28301094112191033</v>
      </c>
      <c r="BC355" s="22">
        <f t="shared" si="19"/>
        <v>0.4262046530314525</v>
      </c>
      <c r="BD355" s="22">
        <f t="shared" si="19"/>
        <v>0.45685224785708001</v>
      </c>
    </row>
    <row r="356" spans="1:56" ht="14.25">
      <c r="A356" t="s">
        <v>612</v>
      </c>
      <c r="E356" s="22">
        <f t="shared" si="20" ref="E356:AV356">E345/E349</f>
        <v>0.1933549462316678</v>
      </c>
      <c r="F356" s="22">
        <f t="shared" si="20"/>
        <v>0.31322685329704536</v>
      </c>
      <c r="G356" s="22">
        <f t="shared" si="20"/>
        <v>0.0048836928433506959</v>
      </c>
      <c r="H356" s="22">
        <f t="shared" si="20"/>
        <v>0.011428690366868019</v>
      </c>
      <c r="I356" s="22">
        <f t="shared" si="20"/>
        <v>0.10825470742497577</v>
      </c>
      <c r="J356" s="22">
        <f t="shared" si="20"/>
        <v>0.0054732359083840632</v>
      </c>
      <c r="K356" s="22">
        <f t="shared" si="20"/>
        <v>0.30043715616927552</v>
      </c>
      <c r="L356" s="22">
        <f t="shared" si="20"/>
        <v>0.128174784336057</v>
      </c>
      <c r="M356" s="22">
        <f t="shared" si="20"/>
        <v>0</v>
      </c>
      <c r="N356" s="22">
        <f t="shared" si="20"/>
        <v>0.089877246047950859</v>
      </c>
      <c r="O356" s="22">
        <f t="shared" si="20"/>
        <v>0.36840997176918616</v>
      </c>
      <c r="P356" s="22">
        <f t="shared" si="20"/>
        <v>0.09347635615055841</v>
      </c>
      <c r="Q356" s="22">
        <f>Q345/Q349</f>
        <v>0</v>
      </c>
      <c r="R356" s="22">
        <f t="shared" si="20"/>
        <v>0.65591422251697273</v>
      </c>
      <c r="S356" s="22">
        <f t="shared" si="20"/>
        <v>0.002462846179116501</v>
      </c>
      <c r="T356" s="22">
        <f t="shared" si="20"/>
        <v>0.31139286262476323</v>
      </c>
      <c r="U356" s="22">
        <f t="shared" si="20"/>
        <v>0.001793586033570578</v>
      </c>
      <c r="V356" s="22">
        <f t="shared" si="20"/>
        <v>0.32241284074038762</v>
      </c>
      <c r="W356" s="22">
        <f t="shared" si="20"/>
        <v>0</v>
      </c>
      <c r="X356" s="22">
        <f t="shared" si="20"/>
        <v>0.42043791558730176</v>
      </c>
      <c r="Y356" s="22">
        <f t="shared" si="20"/>
        <v>0</v>
      </c>
      <c r="Z356" s="22">
        <f t="shared" si="20"/>
        <v>0.0050063517734735474</v>
      </c>
      <c r="AA356" s="22">
        <f t="shared" si="20"/>
        <v>0.10932696077674164</v>
      </c>
      <c r="AB356" s="22">
        <f t="shared" si="20"/>
        <v>0.66512950627515477</v>
      </c>
      <c r="AC356" s="22">
        <f t="shared" si="20"/>
        <v>0.32837774588644963</v>
      </c>
      <c r="AD356" s="22">
        <f t="shared" si="20"/>
        <v>0.31898590265461541</v>
      </c>
      <c r="AE356" s="22">
        <f t="shared" si="20"/>
        <v>0.0053439631337458757</v>
      </c>
      <c r="AF356" s="22">
        <f t="shared" si="20"/>
        <v>0.65425024610667282</v>
      </c>
      <c r="AG356" s="22">
        <f t="shared" si="20"/>
        <v>0.34616870660182236</v>
      </c>
      <c r="AH356" s="22">
        <f t="shared" si="20"/>
        <v>0.3927196865284332</v>
      </c>
      <c r="AI356" s="22">
        <f t="shared" si="20"/>
        <v>0.32651766553547568</v>
      </c>
      <c r="AJ356" s="22">
        <f t="shared" si="20"/>
        <v>0.6921925253500919</v>
      </c>
      <c r="AK356" s="22">
        <f t="shared" si="20"/>
        <v>0.37376737640371405</v>
      </c>
      <c r="AL356" s="22">
        <f t="shared" si="20"/>
        <v>0.32454601765662094</v>
      </c>
      <c r="AM356" s="22">
        <f t="shared" si="20"/>
        <v>0.69329064704656762</v>
      </c>
      <c r="AN356" s="22">
        <f t="shared" si="20"/>
        <v>0.36968135698715793</v>
      </c>
      <c r="AO356" s="22">
        <f t="shared" si="20"/>
        <v>0.36538742089329201</v>
      </c>
      <c r="AP356" s="22">
        <f t="shared" si="20"/>
        <v>0.338631595247251</v>
      </c>
      <c r="AQ356" s="22">
        <f t="shared" si="20"/>
        <v>0.23010628250776583</v>
      </c>
      <c r="AR356" s="22">
        <f t="shared" si="20"/>
        <v>0.36609655922785084</v>
      </c>
      <c r="AS356" s="22">
        <f>AS345/AS349</f>
        <v>0</v>
      </c>
      <c r="AT356" s="22">
        <f>AT345/AT349</f>
        <v>0.36547664711150407</v>
      </c>
      <c r="AU356" s="22">
        <f t="shared" si="20"/>
        <v>0.61066487515794288</v>
      </c>
      <c r="AV356" s="22">
        <f t="shared" si="20"/>
        <v>0.7343505587271586</v>
      </c>
      <c r="AW356" s="22">
        <f>AW345/AW349</f>
        <v>0.31996443927592522</v>
      </c>
      <c r="AX356" s="22">
        <f t="shared" si="21" ref="AX356:BD356">AX345/AX349</f>
        <v>0.65418360528577824</v>
      </c>
      <c r="AY356" s="22">
        <f t="shared" si="21"/>
        <v>0</v>
      </c>
      <c r="AZ356" s="22">
        <f t="shared" si="21"/>
        <v>0.23295307462653075</v>
      </c>
      <c r="BA356" s="22">
        <f t="shared" si="21"/>
        <v>0</v>
      </c>
      <c r="BB356" s="22">
        <f t="shared" si="21"/>
        <v>0.10471128524950392</v>
      </c>
      <c r="BC356" s="22">
        <f t="shared" si="21"/>
        <v>0.36849081050016802</v>
      </c>
      <c r="BD356" s="22">
        <f t="shared" si="21"/>
        <v>0.40081588996079864</v>
      </c>
    </row>
    <row r="357" spans="1:56" ht="14.25">
      <c r="A357" t="s">
        <v>613</v>
      </c>
      <c r="E357" s="22">
        <f t="shared" si="22" ref="E357:AV357">E346/E349</f>
        <v>0.084706917285491859</v>
      </c>
      <c r="F357" s="22">
        <f t="shared" si="22"/>
        <v>0.065095851160542562</v>
      </c>
      <c r="G357" s="22">
        <f t="shared" si="22"/>
        <v>0.085583063576256321</v>
      </c>
      <c r="H357" s="22">
        <f t="shared" si="22"/>
        <v>0.95200669363632229</v>
      </c>
      <c r="I357" s="22">
        <f t="shared" si="22"/>
        <v>0.098523263592482826</v>
      </c>
      <c r="J357" s="22">
        <f t="shared" si="22"/>
        <v>0.09741922910745944</v>
      </c>
      <c r="K357" s="22">
        <f t="shared" si="22"/>
        <v>0.13271087596492012</v>
      </c>
      <c r="L357" s="22">
        <f t="shared" si="22"/>
        <v>0.071367690478632756</v>
      </c>
      <c r="M357" s="22">
        <f t="shared" si="22"/>
        <v>0.37198378836033591</v>
      </c>
      <c r="N357" s="22">
        <f t="shared" si="22"/>
        <v>0.085896912839609332</v>
      </c>
      <c r="O357" s="22">
        <f t="shared" si="22"/>
        <v>0.083799859185121631</v>
      </c>
      <c r="P357" s="22">
        <f t="shared" si="22"/>
        <v>0.11534463684825363</v>
      </c>
      <c r="Q357" s="22">
        <f>Q346/Q349</f>
        <v>0</v>
      </c>
      <c r="R357" s="22">
        <f t="shared" si="22"/>
        <v>0</v>
      </c>
      <c r="S357" s="22">
        <f t="shared" si="22"/>
        <v>0.097542480648778726</v>
      </c>
      <c r="T357" s="22">
        <f t="shared" si="22"/>
        <v>0</v>
      </c>
      <c r="U357" s="22">
        <f t="shared" si="22"/>
        <v>0.0011460320671084713</v>
      </c>
      <c r="V357" s="22">
        <f t="shared" si="22"/>
        <v>0.003821629582019224</v>
      </c>
      <c r="W357" s="22">
        <f t="shared" si="22"/>
        <v>0</v>
      </c>
      <c r="X357" s="22">
        <f t="shared" si="22"/>
        <v>0.00012641083315526047</v>
      </c>
      <c r="Y357" s="22">
        <f t="shared" si="22"/>
        <v>0.34097622766000268</v>
      </c>
      <c r="Z357" s="22">
        <f t="shared" si="22"/>
        <v>0.042487086298698171</v>
      </c>
      <c r="AA357" s="22">
        <f t="shared" si="22"/>
        <v>0.045090391819625146</v>
      </c>
      <c r="AB357" s="22">
        <f t="shared" si="22"/>
        <v>0</v>
      </c>
      <c r="AC357" s="22">
        <f t="shared" si="22"/>
        <v>0.096072124194068506</v>
      </c>
      <c r="AD357" s="22">
        <f t="shared" si="22"/>
        <v>0</v>
      </c>
      <c r="AE357" s="22">
        <f t="shared" si="22"/>
        <v>0.046466557825061539</v>
      </c>
      <c r="AF357" s="22">
        <f t="shared" si="22"/>
        <v>0</v>
      </c>
      <c r="AG357" s="22">
        <f t="shared" si="22"/>
        <v>0.04888089887960409</v>
      </c>
      <c r="AH357" s="22">
        <f t="shared" si="22"/>
        <v>0</v>
      </c>
      <c r="AI357" s="22">
        <f t="shared" si="22"/>
        <v>0.095254567496295475</v>
      </c>
      <c r="AJ357" s="22">
        <f t="shared" si="22"/>
        <v>0.017804935705687603</v>
      </c>
      <c r="AK357" s="22">
        <f t="shared" si="22"/>
        <v>0.0058940966010349507</v>
      </c>
      <c r="AL357" s="22">
        <f t="shared" si="22"/>
        <v>0.1111593285061884</v>
      </c>
      <c r="AM357" s="22">
        <f t="shared" si="22"/>
        <v>0.019172011129669216</v>
      </c>
      <c r="AN357" s="22">
        <f t="shared" si="22"/>
        <v>0.00051234998313085445</v>
      </c>
      <c r="AO357" s="22">
        <f t="shared" si="22"/>
        <v>0.00012927298619141251</v>
      </c>
      <c r="AP357" s="22">
        <f t="shared" si="22"/>
        <v>0.00098594633531599038</v>
      </c>
      <c r="AQ357" s="22">
        <f t="shared" si="22"/>
        <v>0</v>
      </c>
      <c r="AR357" s="22">
        <f t="shared" si="22"/>
        <v>0.00085829617873962481</v>
      </c>
      <c r="AS357" s="22">
        <f>AS346/AS349</f>
        <v>0.34275276098439372</v>
      </c>
      <c r="AT357" s="22">
        <f>AT346/AT349</f>
        <v>0.0010487171941391483</v>
      </c>
      <c r="AU357" s="22">
        <f t="shared" si="22"/>
        <v>0</v>
      </c>
      <c r="AV357" s="22">
        <f t="shared" si="22"/>
        <v>0</v>
      </c>
      <c r="AW357" s="22">
        <f>AW346/AW349</f>
        <v>0</v>
      </c>
      <c r="AX357" s="22">
        <f t="shared" si="23" ref="AX357:BD357">AX346/AX349</f>
        <v>0.0090278427191346072</v>
      </c>
      <c r="AY357" s="22">
        <f t="shared" si="23"/>
        <v>0</v>
      </c>
      <c r="AZ357" s="22">
        <f t="shared" si="23"/>
        <v>0.0030873174021996573</v>
      </c>
      <c r="BA357" s="22">
        <f t="shared" si="23"/>
        <v>0</v>
      </c>
      <c r="BB357" s="22">
        <f t="shared" si="23"/>
        <v>0.00042223035331766869</v>
      </c>
      <c r="BC357" s="22">
        <f t="shared" si="23"/>
        <v>0</v>
      </c>
      <c r="BD357" s="22">
        <f t="shared" si="23"/>
        <v>0</v>
      </c>
    </row>
    <row r="358" spans="1:56" ht="14.25">
      <c r="A358" t="s">
        <v>614</v>
      </c>
      <c r="E358" s="22">
        <f t="shared" si="24" ref="E358:P358">E347/E349</f>
        <v>0.12100497063617792</v>
      </c>
      <c r="F358" s="22">
        <f t="shared" si="24"/>
        <v>0.078228377842183533</v>
      </c>
      <c r="G358" s="22">
        <f t="shared" si="24"/>
        <v>0.054500707828102131</v>
      </c>
      <c r="H358" s="22">
        <f t="shared" si="24"/>
        <v>0.021756163337066155</v>
      </c>
      <c r="I358" s="22">
        <f t="shared" si="24"/>
        <v>0.058556373676506929</v>
      </c>
      <c r="J358" s="22">
        <f t="shared" si="24"/>
        <v>0.056904990721399547</v>
      </c>
      <c r="K358" s="22">
        <f t="shared" si="24"/>
        <v>0.15500300070750453</v>
      </c>
      <c r="L358" s="22">
        <f t="shared" si="24"/>
        <v>0.09278130836870252</v>
      </c>
      <c r="M358" s="22">
        <f t="shared" si="24"/>
        <v>0.07303719132035405</v>
      </c>
      <c r="N358" s="22">
        <f t="shared" si="24"/>
        <v>0.13541268336620688</v>
      </c>
      <c r="O358" s="22">
        <f t="shared" si="24"/>
        <v>0.1863900872801299</v>
      </c>
      <c r="P358" s="22">
        <f t="shared" si="24"/>
        <v>0.13949407892480278</v>
      </c>
      <c r="Q358" s="22">
        <f>Q347/Q349</f>
        <v>-0.0004033251544760112</v>
      </c>
      <c r="R358" s="22">
        <f t="shared" si="25" ref="R358:AV358">R347/R349</f>
        <v>-0.0030724408784755099</v>
      </c>
      <c r="S358" s="22">
        <f t="shared" si="25"/>
        <v>0.036955262328914218</v>
      </c>
      <c r="T358" s="22">
        <f t="shared" si="25"/>
        <v>-0.0016225703620176932</v>
      </c>
      <c r="U358" s="22">
        <f t="shared" si="25"/>
        <v>0.045353744682249619</v>
      </c>
      <c r="V358" s="22">
        <f t="shared" si="25"/>
        <v>0.03152477954423949</v>
      </c>
      <c r="W358" s="22">
        <f t="shared" si="25"/>
        <v>-0.00044108701675493723</v>
      </c>
      <c r="X358" s="22">
        <f t="shared" si="25"/>
        <v>-0.0031164956901044011</v>
      </c>
      <c r="Y358" s="22">
        <f t="shared" si="25"/>
        <v>0.076238161773305196</v>
      </c>
      <c r="Z358" s="22">
        <f t="shared" si="25"/>
        <v>0.042451295345456656</v>
      </c>
      <c r="AA358" s="22">
        <f t="shared" si="25"/>
        <v>0.040949248201280528</v>
      </c>
      <c r="AB358" s="22">
        <f t="shared" si="25"/>
        <v>-0.0027833288393984811</v>
      </c>
      <c r="AC358" s="22">
        <f t="shared" si="25"/>
        <v>0.047763807624174336</v>
      </c>
      <c r="AD358" s="22">
        <f t="shared" si="25"/>
        <v>-0.002022799860126268</v>
      </c>
      <c r="AE358" s="22">
        <f t="shared" si="25"/>
        <v>0.052525864028338067</v>
      </c>
      <c r="AF358" s="22">
        <f t="shared" si="25"/>
        <v>-0.0017946107429579719</v>
      </c>
      <c r="AG358" s="22">
        <f t="shared" si="25"/>
        <v>0.042725791548856598</v>
      </c>
      <c r="AH358" s="22">
        <f t="shared" si="25"/>
        <v>-0.00054312426390845301</v>
      </c>
      <c r="AI358" s="22">
        <f t="shared" si="25"/>
        <v>0.090283412190607495</v>
      </c>
      <c r="AJ358" s="22">
        <f t="shared" si="25"/>
        <v>0.029356762671774679</v>
      </c>
      <c r="AK358" s="22">
        <f t="shared" si="25"/>
        <v>-0.0010432115645358259</v>
      </c>
      <c r="AL358" s="22">
        <f t="shared" si="25"/>
        <v>0.13552977254933113</v>
      </c>
      <c r="AM358" s="22">
        <f t="shared" si="25"/>
        <v>0.028218936787643201</v>
      </c>
      <c r="AN358" s="22">
        <f t="shared" si="25"/>
        <v>-0.0021439859631825768</v>
      </c>
      <c r="AO358" s="22">
        <f t="shared" si="25"/>
        <v>-0.0067608181223196891</v>
      </c>
      <c r="AP358" s="22">
        <f t="shared" si="25"/>
        <v>-0.0015526785608354729</v>
      </c>
      <c r="AQ358" s="22">
        <f t="shared" si="25"/>
        <v>-0.0013491182638988469</v>
      </c>
      <c r="AR358" s="22">
        <f t="shared" si="25"/>
        <v>-0.006812590792654615</v>
      </c>
      <c r="AS358" s="22">
        <f>AS347/AS349</f>
        <v>0.076407860366355107</v>
      </c>
      <c r="AT358" s="22">
        <f>AT347/AT349</f>
        <v>-0.006692593082736422</v>
      </c>
      <c r="AU358" s="22">
        <f t="shared" si="25"/>
        <v>0.066790802923598652</v>
      </c>
      <c r="AV358" s="22">
        <f t="shared" si="25"/>
        <v>0.029008648767647062</v>
      </c>
      <c r="AW358" s="22">
        <f>AW347/AW349</f>
        <v>0.00087604941197654484</v>
      </c>
      <c r="AX358" s="22">
        <f t="shared" si="26" ref="AX358:BD358">AX347/AX349</f>
        <v>0.025455830542235353</v>
      </c>
      <c r="AY358" s="22">
        <f t="shared" si="26"/>
        <v>-0.00065436789699684528</v>
      </c>
      <c r="AZ358" s="22">
        <f t="shared" si="26"/>
        <v>0.089602880897924744</v>
      </c>
      <c r="BA358" s="22">
        <f t="shared" si="26"/>
        <v>0.2217772692601068</v>
      </c>
      <c r="BB358" s="22">
        <f t="shared" si="26"/>
        <v>0.033223556941319621</v>
      </c>
      <c r="BC358" s="22">
        <f t="shared" si="26"/>
        <v>-2.3403628732634992E-06</v>
      </c>
      <c r="BD358" s="22">
        <f t="shared" si="26"/>
        <v>-0.00061251194893145516</v>
      </c>
    </row>
  </sheetData>
  <conditionalFormatting sqref="B22:B32 E14:AR22">
    <cfRule type="cellIs" priority="13" dxfId="0" operator="lessThan" stopIfTrue="1">
      <formula>0</formula>
    </cfRule>
  </conditionalFormatting>
  <conditionalFormatting sqref="D15:D23">
    <cfRule type="cellIs" priority="12" dxfId="0" operator="lessThan" stopIfTrue="1">
      <formula>0</formula>
    </cfRule>
  </conditionalFormatting>
  <conditionalFormatting sqref="D15:D23">
    <cfRule type="cellIs" priority="10" dxfId="0" operator="lessThan" stopIfTrue="1">
      <formula>0</formula>
    </cfRule>
  </conditionalFormatting>
  <conditionalFormatting sqref="D15:D23">
    <cfRule type="cellIs" priority="9" dxfId="0" operator="lessThan" stopIfTrue="1">
      <formula>0</formula>
    </cfRule>
  </conditionalFormatting>
  <conditionalFormatting sqref="D15:D23">
    <cfRule type="cellIs" priority="11" dxfId="0" operator="lessThan" stopIfTrue="1">
      <formula>0</formula>
    </cfRule>
  </conditionalFormatting>
  <conditionalFormatting sqref="C15:C23">
    <cfRule type="cellIs" priority="5" dxfId="0" operator="lessThan" stopIfTrue="1">
      <formula>0</formula>
    </cfRule>
  </conditionalFormatting>
  <conditionalFormatting sqref="C15:C23">
    <cfRule type="cellIs" priority="8" dxfId="0" operator="lessThan" stopIfTrue="1">
      <formula>0</formula>
    </cfRule>
  </conditionalFormatting>
  <conditionalFormatting sqref="C15:C23">
    <cfRule type="cellIs" priority="6" dxfId="0" operator="lessThan" stopIfTrue="1">
      <formula>0</formula>
    </cfRule>
  </conditionalFormatting>
  <conditionalFormatting sqref="C15:C23">
    <cfRule type="cellIs" priority="7" dxfId="0" operator="lessThan" stopIfTrue="1">
      <formula>0</formula>
    </cfRule>
  </conditionalFormatting>
  <conditionalFormatting sqref="A16:A32">
    <cfRule type="cellIs" priority="4" dxfId="0" operator="lessThan" stopIfTrue="1">
      <formula>0</formula>
    </cfRule>
  </conditionalFormatting>
  <conditionalFormatting sqref="AU14:BD22">
    <cfRule type="cellIs" priority="3" dxfId="0" operator="lessThan" stopIfTrue="1">
      <formula>0</formula>
    </cfRule>
  </conditionalFormatting>
  <conditionalFormatting sqref="AS14:AS22">
    <cfRule type="cellIs" priority="2" dxfId="0" operator="lessThan" stopIfTrue="1">
      <formula>0</formula>
    </cfRule>
  </conditionalFormatting>
  <conditionalFormatting sqref="AT14:AT22">
    <cfRule type="cellIs" priority="1" dxfId="0" operator="lessThan" stopIfTrue="1">
      <formula>0</formula>
    </cfRule>
  </conditionalFormatting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