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4326"/>
  <workbookPr filterPrivacy="1" defaultThemeVersion="124226"/>
  <bookViews>
    <workbookView xWindow="-108" yWindow="-108" windowWidth="23256" windowHeight="12576" tabRatio="817" activeTab="0"/>
  </bookViews>
  <sheets>
    <sheet name="נספח 1" sheetId="1" r:id="rId2"/>
    <sheet name="נספח 2" sheetId="2" r:id="rId3"/>
    <sheet name="נספח 3" sheetId="3" r:id="rId4"/>
    <sheet name="7998" sheetId="4" r:id="rId5"/>
    <sheet name="7999" sheetId="5" r:id="rId6"/>
    <sheet name="8003" sheetId="6" r:id="rId7"/>
    <sheet name="8004" sheetId="7" r:id="rId8"/>
  </sheets>
  <definedNames/>
  <calcPr calcId="181029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<sst xmlns="http://schemas.openxmlformats.org/spreadsheetml/2006/main" count="264" uniqueCount="97">
  <si>
    <t>דיווח לציבור על הוצאות ישירות המנוכות מחשבונות העמיתים</t>
  </si>
  <si>
    <t>שם החברה המנהלת:</t>
  </si>
  <si>
    <t>הלמן אלדובי קופות גמל ופנסיה בע"מ</t>
  </si>
  <si>
    <t>שם הקופה המדווחת:</t>
  </si>
  <si>
    <t xml:space="preserve">אלפי ₪ 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</si>
  <si>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</si>
  <si>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</si>
  <si>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</si>
  <si>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</si>
  <si>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</si>
  <si>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</si>
  <si>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</si>
  <si>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</si>
  <si>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</si>
  <si>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</si>
  <si>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</si>
  <si>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</si>
  <si>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</si>
  <si>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</si>
  <si>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</si>
  <si>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</si>
  <si>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</si>
  <si>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</si>
  <si>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</si>
  <si>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</si>
  <si>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</si>
  <si>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</si>
  <si>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 xml:space="preserve"> 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</si>
  <si>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</si>
  <si>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</t>
  </si>
  <si>
    <t>התקנות (סיכום סעיפים 3א,4, 5ב) חלקי סך הנכסים</t>
  </si>
  <si>
    <t>סך נכסים לסוף שנה קודמת</t>
  </si>
  <si>
    <t>ברוקראז'- עמלות קנייה ומכירה בגין ביצוע עסקאות בניירות ערך סחירים</t>
  </si>
  <si>
    <t>צדדים קשורים</t>
  </si>
  <si>
    <t>(1) ברוקר א'</t>
  </si>
  <si>
    <t>(2) ברוקר ב'</t>
  </si>
  <si>
    <t>(3) אחרים</t>
  </si>
  <si>
    <t>צדדים שאינם קשורים</t>
  </si>
  <si>
    <t>עמלות ברוקראז' מבנק מזרחי</t>
  </si>
  <si>
    <t>סך עמלות ברוקראז'</t>
  </si>
  <si>
    <t>עמלות קסטודיאן</t>
  </si>
  <si>
    <t>(1) קסטודיאן א'</t>
  </si>
  <si>
    <t>(2) קסטודיאן ב'</t>
  </si>
  <si>
    <t>סך עמלות קסטודיאן</t>
  </si>
  <si>
    <t>הוצאה הנובעת מהשקעה בניירות ערך לא סחירים או ממתן הלוואה</t>
  </si>
  <si>
    <t>סך הוצאה הנובעת מהשקעה בניירות ערך לא סחירים וממתן הלוואה</t>
  </si>
  <si>
    <t>הוצאה הנובעת מהשקעה בזכויות מקרקעין</t>
  </si>
  <si>
    <t>(1) גוף/יחיד א'</t>
  </si>
  <si>
    <t>(2) גוף/יחיד ב'</t>
  </si>
  <si>
    <t>סך הוצאות הנובעות מהשקעה בזכויות במקרקעין</t>
  </si>
  <si>
    <t>הוצאה הנובעת מניהול תביעה או תובענה</t>
  </si>
  <si>
    <t>סך הוצאות הנובעות מניהול תביעה או תובענה</t>
  </si>
  <si>
    <t>הוצאה הנובעת ממתן משכנתא</t>
  </si>
  <si>
    <t>סך הוצאות הנובעות  ממתן משכנתא</t>
  </si>
  <si>
    <t>סך הכל עמלות והוצאות</t>
  </si>
  <si>
    <t>תשלום הנובע מהשקעה בקרנות השקעה</t>
  </si>
  <si>
    <t>סה"כ תשלום הנובע מהשקעה בקרנות השקעה בחו"ל</t>
  </si>
  <si>
    <t>סה"כ תשלום הנובע מהשקעה בקרנות השקעה בישראל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</si>
  <si>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</si>
  <si>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</si>
  <si>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</si>
  <si>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</si>
  <si>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בקרן נאמנות</t>
  </si>
  <si>
    <t>א. קרן נאמנות ישראלית</t>
  </si>
  <si>
    <t>(1) מנהל קרנות א'</t>
  </si>
  <si>
    <t>(2) מנהל קרנות ב'</t>
  </si>
  <si>
    <t>ב. קרן חוץ</t>
  </si>
  <si>
    <t>סך תשלומים בגין השקעה בקרנות נאמנות</t>
  </si>
  <si>
    <t xml:space="preserve">תשלומים בגין השקעה בתעודות סל </t>
  </si>
  <si>
    <t>תעודות סל ישראליות</t>
  </si>
  <si>
    <t>פסגות תעודות סל בעמ</t>
  </si>
  <si>
    <t>תעודת סל זרה</t>
  </si>
  <si>
    <t>Blackrock</t>
  </si>
  <si>
    <t>source investment managment ltd</t>
  </si>
  <si>
    <t>ssga funds managemen</t>
  </si>
  <si>
    <t>עמלה בגין הליך דירוג פנימי</t>
  </si>
  <si>
    <t>סך הכול עמלות ניהול חיצוני</t>
  </si>
  <si>
    <t>הלמן אלדובי להשקעה כללי</t>
  </si>
  <si>
    <t>הלמן אלדובי להשקעה פאסיבי כללי</t>
  </si>
  <si>
    <t>הלמן אלדובי להשקעה מניות</t>
  </si>
  <si>
    <t>הלמן אלדובי להשקעה שריעה</t>
  </si>
  <si>
    <t>הלמן אלדובי להשקעה מסלולית</t>
  </si>
  <si>
    <t>vanguard group inc</t>
  </si>
  <si>
    <t>invesco powershares</t>
  </si>
  <si>
    <t>AMUNDI ASSET MANAGMENT</t>
  </si>
  <si>
    <t>Blackrock fund advisors</t>
  </si>
  <si>
    <t>BLACKROCK ASSET MANAGEMENT</t>
  </si>
  <si>
    <t>נספח 1 - סך התשלומים ששולמו בגין כל סוג של הוצאה ישירה לשנת 2018</t>
  </si>
  <si>
    <t>נספח 2 - פרוט עמלות והוצאות לשנת 2018</t>
  </si>
  <si>
    <t>נספח 3 - פרוט עמלות ניהול חיצוני לשנת 2018</t>
  </si>
  <si>
    <t>ב. שיעור סך הוצאות ישירות מתוך יתרת נכסים ממוצעת (באחוזים)</t>
  </si>
  <si>
    <t>אופנהיימר</t>
  </si>
  <si>
    <t>מיטב דש זרים</t>
  </si>
  <si>
    <t>wisdomtree asset man</t>
  </si>
  <si>
    <t>KRANE FUNDS ADVISORS</t>
  </si>
  <si>
    <t>ISHARES CORE MSCI PACIFIC X JAPAN</t>
  </si>
  <si>
    <t>SPDR S&amp;P BIOTECH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</si>
</sst>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/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right" readingOrder="2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65" fontId="2" fillId="3" borderId="4" xfId="2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65" fontId="2" fillId="0" borderId="4" xfId="20" applyNumberFormat="1" applyFont="1" applyFill="1" applyBorder="1" applyAlignment="1">
      <alignment/>
    </xf>
    <xf numFmtId="165" fontId="0" fillId="0" borderId="0" xfId="0" applyNumberFormat="1"/>
    <xf numFmtId="165" fontId="2" fillId="2" borderId="4" xfId="20" applyNumberFormat="1" applyFont="1" applyFill="1" applyBorder="1" applyAlignment="1">
      <alignment/>
    </xf>
    <xf numFmtId="10" fontId="2" fillId="3" borderId="4" xfId="15" applyNumberFormat="1" applyFont="1" applyFill="1" applyBorder="1" applyAlignment="1">
      <alignment/>
    </xf>
    <xf numFmtId="10" fontId="2" fillId="2" borderId="4" xfId="15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 horizontal="right" readingOrder="2"/>
    </xf>
    <xf numFmtId="0" fontId="4" fillId="2" borderId="2" xfId="0" applyFont="1" applyFill="1" applyBorder="1" applyAlignment="1">
      <alignment horizontal="right" readingOrder="2"/>
    </xf>
    <xf numFmtId="0" fontId="4" fillId="2" borderId="3" xfId="0" applyFont="1" applyFill="1" applyBorder="1" applyAlignment="1">
      <alignment horizontal="right" readingOrder="2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readingOrder="2"/>
    </xf>
    <xf numFmtId="0" fontId="2" fillId="2" borderId="1" xfId="0" applyFont="1" applyFill="1" applyBorder="1" applyAlignment="1">
      <alignment horizontal="right" readingOrder="2"/>
    </xf>
    <xf numFmtId="0" fontId="4" fillId="2" borderId="1" xfId="0" applyFont="1" applyFill="1" applyBorder="1" applyAlignment="1">
      <alignment horizontal="right" readingOrder="2"/>
    </xf>
    <xf numFmtId="0" fontId="2" fillId="2" borderId="1" xfId="0" applyFont="1" applyFill="1" applyBorder="1" applyAlignment="1">
      <alignment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5" fontId="6" fillId="0" borderId="0" xfId="0" applyNumberFormat="1" applyFont="1"/>
    <xf numFmtId="164" fontId="2" fillId="0" borderId="0" xfId="18" applyFont="1" applyAlignment="1">
      <alignment horizontal="center"/>
    </xf>
    <xf numFmtId="164" fontId="6" fillId="0" borderId="0" xfId="18" applyFont="1"/>
    <xf numFmtId="164" fontId="2" fillId="0" borderId="0" xfId="18" applyFont="1"/>
    <xf numFmtId="164" fontId="2" fillId="2" borderId="4" xfId="18" applyFont="1" applyFill="1" applyBorder="1" applyAlignment="1">
      <alignment/>
    </xf>
    <xf numFmtId="164" fontId="2" fillId="2" borderId="3" xfId="18" applyFont="1" applyFill="1" applyBorder="1" applyAlignment="1">
      <alignment/>
    </xf>
    <xf numFmtId="164" fontId="2" fillId="3" borderId="4" xfId="18" applyFont="1" applyFill="1" applyBorder="1" applyAlignment="1">
      <alignment/>
    </xf>
    <xf numFmtId="164" fontId="4" fillId="2" borderId="3" xfId="18" applyFont="1" applyFill="1" applyBorder="1" applyAlignment="1">
      <alignment/>
    </xf>
    <xf numFmtId="164" fontId="2" fillId="0" borderId="4" xfId="18" applyFont="1" applyFill="1" applyBorder="1" applyAlignment="1">
      <alignment/>
    </xf>
    <xf numFmtId="0" fontId="6" fillId="0" borderId="0" xfId="0" applyFont="1" applyFill="1"/>
    <xf numFmtId="164" fontId="4" fillId="0" borderId="4" xfId="18" applyNumberFormat="1" applyFont="1" applyFill="1" applyBorder="1" applyAlignment="1">
      <alignment/>
    </xf>
    <xf numFmtId="164" fontId="6" fillId="0" borderId="0" xfId="18" applyNumberFormat="1" applyFont="1" applyFill="1"/>
    <xf numFmtId="164" fontId="6" fillId="0" borderId="0" xfId="18" applyNumberFormat="1" applyFont="1"/>
    <xf numFmtId="164" fontId="2" fillId="2" borderId="4" xfId="18" applyNumberFormat="1" applyFont="1" applyFill="1" applyBorder="1" applyAlignment="1">
      <alignment/>
    </xf>
    <xf numFmtId="164" fontId="2" fillId="0" borderId="4" xfId="18" applyNumberFormat="1" applyFont="1" applyFill="1" applyBorder="1" applyAlignment="1">
      <alignment/>
    </xf>
    <xf numFmtId="164" fontId="4" fillId="2" borderId="4" xfId="18" applyNumberFormat="1" applyFont="1" applyFill="1" applyBorder="1" applyAlignment="1">
      <alignment horizontal="right" readingOrder="2"/>
    </xf>
    <xf numFmtId="164" fontId="2" fillId="3" borderId="4" xfId="20" applyNumberFormat="1" applyFont="1" applyFill="1" applyBorder="1" applyAlignment="1">
      <alignment/>
    </xf>
    <xf numFmtId="164" fontId="6" fillId="0" borderId="0" xfId="0" applyNumberFormat="1" applyFont="1"/>
    <xf numFmtId="164" fontId="2" fillId="2" borderId="4" xfId="0" applyNumberFormat="1" applyFont="1" applyFill="1" applyBorder="1" applyAlignment="1">
      <alignment/>
    </xf>
    <xf numFmtId="164" fontId="2" fillId="2" borderId="4" xfId="20" applyNumberFormat="1" applyFont="1" applyFill="1" applyBorder="1" applyAlignment="1">
      <alignment/>
    </xf>
    <xf numFmtId="164" fontId="2" fillId="0" borderId="4" xfId="20" applyNumberFormat="1" applyFont="1" applyFill="1" applyBorder="1" applyAlignment="1">
      <alignment/>
    </xf>
    <xf numFmtId="164" fontId="2" fillId="0" borderId="4" xfId="20" applyNumberFormat="1" applyFont="1" applyBorder="1" applyAlignment="1">
      <alignment/>
    </xf>
    <xf numFmtId="164" fontId="4" fillId="3" borderId="4" xfId="2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readingOrder="2"/>
    </xf>
    <xf numFmtId="165" fontId="2" fillId="3" borderId="4" xfId="18" applyNumberFormat="1" applyFont="1" applyFill="1" applyBorder="1" applyAlignment="1">
      <alignment/>
    </xf>
    <xf numFmtId="0" fontId="4" fillId="2" borderId="1" xfId="0" applyFont="1" applyFill="1" applyBorder="1" applyAlignment="1">
      <alignment horizontal="right" readingOrder="2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5" fontId="6" fillId="0" borderId="0" xfId="18" applyNumberFormat="1" applyFont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readingOrder="2"/>
    </xf>
    <xf numFmtId="0" fontId="4" fillId="2" borderId="2" xfId="0" applyFont="1" applyFill="1" applyBorder="1" applyAlignment="1">
      <alignment horizontal="right" readingOrder="2"/>
    </xf>
    <xf numFmtId="0" fontId="4" fillId="2" borderId="3" xfId="0" applyFont="1" applyFill="1" applyBorder="1" applyAlignment="1">
      <alignment horizontal="right" readingOrder="2"/>
    </xf>
    <xf numFmtId="0" fontId="2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Comma 2 5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4" Type="http://schemas.openxmlformats.org/officeDocument/2006/relationships/worksheet" Target="worksheets/sheet3.xml" /><Relationship Id="rId9" Type="http://schemas.openxmlformats.org/officeDocument/2006/relationships/styles" Target="styles.xml" /><Relationship Id="rId6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11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rightToLeft="1" tabSelected="1" workbookViewId="0" topLeftCell="A1">
      <selection pane="topLeft" activeCell="L12" sqref="L12"/>
    </sheetView>
  </sheetViews>
  <sheetFormatPr defaultColWidth="9.00428571428571" defaultRowHeight="14.4"/>
  <cols>
    <col min="1" max="2" width="9" style="34"/>
    <col min="3" max="3" width="18.4285714285714" style="34" customWidth="1"/>
    <col min="4" max="6" width="9" style="34"/>
    <col min="7" max="7" width="12.8571428571429" style="41" bestFit="1" customWidth="1"/>
    <col min="8" max="8" width="9" style="34"/>
    <col min="10" max="11" width="9" style="34"/>
    <col min="12" max="12" width="9" style="72"/>
    <col min="13" max="16384" width="9" style="34"/>
  </cols>
  <sheetData>
    <row r="1" spans="1:7" ht="14.4">
      <c r="A1" s="1" t="s">
        <v>0</v>
      </c>
      <c r="B1" s="2"/>
      <c r="C1" s="2"/>
      <c r="D1" s="2"/>
      <c r="E1" s="2"/>
      <c r="F1" s="2"/>
      <c r="G1" s="40"/>
    </row>
    <row r="2" spans="1:1" ht="14.4">
      <c r="A2" s="35"/>
    </row>
    <row r="3" spans="1:7" ht="14.4">
      <c r="A3" s="4" t="s">
        <v>87</v>
      </c>
      <c r="B3" s="2"/>
      <c r="C3" s="2"/>
      <c r="D3" s="2"/>
      <c r="E3" s="2"/>
      <c r="F3" s="2"/>
      <c r="G3" s="40"/>
    </row>
    <row r="4" spans="1:7" ht="14.4">
      <c r="A4" s="5"/>
      <c r="B4" s="5"/>
      <c r="C4" s="4"/>
      <c r="D4" s="4"/>
      <c r="E4" s="4"/>
      <c r="F4" s="5"/>
      <c r="G4" s="42"/>
    </row>
    <row r="6" spans="1:3" ht="14.4">
      <c r="A6" s="34" t="s">
        <v>1</v>
      </c>
      <c r="C6" s="34" t="s">
        <v>2</v>
      </c>
    </row>
    <row r="8" spans="1:3" ht="14.4">
      <c r="A8" s="34" t="s">
        <v>3</v>
      </c>
      <c r="C8" s="34" t="s">
        <v>81</v>
      </c>
    </row>
    <row r="10" spans="1:7" ht="14.4">
      <c r="A10" s="36"/>
      <c r="B10" s="37"/>
      <c r="C10" s="37"/>
      <c r="D10" s="37"/>
      <c r="E10" s="37"/>
      <c r="F10" s="38"/>
      <c r="G10" s="43" t="s">
        <v>4</v>
      </c>
    </row>
    <row r="11" spans="1:7" ht="14.4">
      <c r="A11" s="10" t="s">
        <v>5</v>
      </c>
      <c r="B11" s="11"/>
      <c r="C11" s="11"/>
      <c r="D11" s="11"/>
      <c r="E11" s="11"/>
      <c r="F11" s="12"/>
      <c r="G11" s="44"/>
    </row>
    <row r="12" spans="1:12" ht="14.4">
      <c r="A12" s="10" t="s">
        <v>6</v>
      </c>
      <c r="B12" s="11"/>
      <c r="C12" s="11"/>
      <c r="D12" s="11"/>
      <c r="E12" s="11"/>
      <c r="F12" s="12"/>
      <c r="G12" s="45">
        <v>0</v>
      </c>
      <c r="L12" s="72">
        <f>G12-'7998'!G12-'7999'!G12-'8003'!G12-'8004'!G12</f>
        <v>0</v>
      </c>
    </row>
    <row r="13" spans="1:12" ht="14.4">
      <c r="A13" s="10" t="s">
        <v>7</v>
      </c>
      <c r="B13" s="11"/>
      <c r="C13" s="11"/>
      <c r="D13" s="11"/>
      <c r="E13" s="11"/>
      <c r="F13" s="12"/>
      <c r="G13" s="45">
        <v>17.560576999886631</v>
      </c>
      <c r="L13" s="72">
        <f>G13-'7998'!G13-'7999'!G13-'8003'!G13-'8004'!G13</f>
        <v>8.8817841970012523E-16</v>
      </c>
    </row>
    <row r="14" spans="1:7" ht="14.4">
      <c r="A14" s="14"/>
      <c r="B14" s="15"/>
      <c r="C14" s="15"/>
      <c r="D14" s="15"/>
      <c r="E14" s="15"/>
      <c r="F14" s="16"/>
      <c r="G14" s="46"/>
    </row>
    <row r="15" spans="1:7" ht="14.4">
      <c r="A15" s="10" t="s">
        <v>8</v>
      </c>
      <c r="B15" s="11"/>
      <c r="C15" s="11"/>
      <c r="D15" s="11"/>
      <c r="E15" s="11"/>
      <c r="F15" s="16"/>
      <c r="G15" s="46"/>
    </row>
    <row r="16" spans="1:7" ht="14.4">
      <c r="A16" s="10" t="s">
        <v>9</v>
      </c>
      <c r="B16" s="11"/>
      <c r="C16" s="11"/>
      <c r="D16" s="11"/>
      <c r="E16" s="11"/>
      <c r="F16" s="16"/>
      <c r="G16" s="45"/>
    </row>
    <row r="17" spans="1:12" ht="14.4">
      <c r="A17" s="10" t="s">
        <v>10</v>
      </c>
      <c r="B17" s="11"/>
      <c r="C17" s="11"/>
      <c r="D17" s="11"/>
      <c r="E17" s="11"/>
      <c r="F17" s="12"/>
      <c r="G17" s="45">
        <v>0.081000000000000003</v>
      </c>
      <c r="L17" s="72">
        <f>G17-'7998'!G17-'7999'!G17-'8003'!G17-'8004'!G17</f>
        <v>0</v>
      </c>
    </row>
    <row r="18" spans="1:7" ht="14.4">
      <c r="A18" s="14"/>
      <c r="B18" s="15"/>
      <c r="C18" s="15"/>
      <c r="D18" s="15"/>
      <c r="E18" s="15"/>
      <c r="F18" s="16"/>
      <c r="G18" s="46"/>
    </row>
    <row r="19" spans="1:7" ht="14.4">
      <c r="A19" s="10" t="s">
        <v>11</v>
      </c>
      <c r="B19" s="11"/>
      <c r="C19" s="11"/>
      <c r="D19" s="11"/>
      <c r="E19" s="11"/>
      <c r="F19" s="12"/>
      <c r="G19" s="44"/>
    </row>
    <row r="20" spans="1:7" ht="14.4">
      <c r="A20" s="10" t="s">
        <v>12</v>
      </c>
      <c r="B20" s="17"/>
      <c r="C20" s="17"/>
      <c r="D20" s="17"/>
      <c r="E20" s="17"/>
      <c r="F20" s="18"/>
      <c r="G20" s="47">
        <v>0</v>
      </c>
    </row>
    <row r="21" spans="1:7" ht="14.4">
      <c r="A21" s="10" t="s">
        <v>13</v>
      </c>
      <c r="B21" s="11"/>
      <c r="C21" s="11"/>
      <c r="D21" s="11"/>
      <c r="E21" s="11"/>
      <c r="F21" s="12"/>
      <c r="G21" s="45">
        <v>0</v>
      </c>
    </row>
    <row r="22" spans="1:7" ht="14.4">
      <c r="A22" s="10" t="s">
        <v>14</v>
      </c>
      <c r="B22" s="11"/>
      <c r="C22" s="11"/>
      <c r="D22" s="11"/>
      <c r="E22" s="11"/>
      <c r="F22" s="12"/>
      <c r="G22" s="45">
        <v>0</v>
      </c>
    </row>
    <row r="23" spans="1:7" ht="14.4">
      <c r="A23" s="14"/>
      <c r="B23" s="15"/>
      <c r="C23" s="15"/>
      <c r="D23" s="15"/>
      <c r="E23" s="15"/>
      <c r="F23" s="16"/>
      <c r="G23" s="46"/>
    </row>
    <row r="24" spans="1:7" ht="14.4">
      <c r="A24" s="10" t="s">
        <v>15</v>
      </c>
      <c r="B24" s="11"/>
      <c r="C24" s="11"/>
      <c r="D24" s="11"/>
      <c r="E24" s="11"/>
      <c r="F24" s="12"/>
      <c r="G24" s="44"/>
    </row>
    <row r="25" spans="1:8" ht="14.4">
      <c r="A25" s="10" t="s">
        <v>16</v>
      </c>
      <c r="B25" s="11"/>
      <c r="C25" s="11"/>
      <c r="D25" s="11"/>
      <c r="E25" s="11"/>
      <c r="F25" s="12"/>
      <c r="G25" s="45">
        <v>0</v>
      </c>
      <c r="H25" s="39"/>
    </row>
    <row r="26" spans="1:8" ht="14.4">
      <c r="A26" s="10" t="s">
        <v>17</v>
      </c>
      <c r="B26" s="11"/>
      <c r="C26" s="11"/>
      <c r="D26" s="11"/>
      <c r="E26" s="11"/>
      <c r="F26" s="12"/>
      <c r="G26" s="45">
        <v>0</v>
      </c>
      <c r="H26" s="39"/>
    </row>
    <row r="27" spans="1:7" ht="14.4">
      <c r="A27" s="10" t="s">
        <v>18</v>
      </c>
      <c r="B27" s="11"/>
      <c r="C27" s="11"/>
      <c r="D27" s="11"/>
      <c r="E27" s="11"/>
      <c r="F27" s="12"/>
      <c r="G27" s="45">
        <v>0</v>
      </c>
    </row>
    <row r="28" spans="1:7" ht="14.4">
      <c r="A28" s="10" t="s">
        <v>19</v>
      </c>
      <c r="B28" s="11"/>
      <c r="C28" s="11"/>
      <c r="D28" s="11"/>
      <c r="E28" s="11"/>
      <c r="F28" s="12"/>
      <c r="G28" s="45">
        <v>0</v>
      </c>
    </row>
    <row r="29" spans="1:12" ht="14.4">
      <c r="A29" s="10" t="s">
        <v>20</v>
      </c>
      <c r="B29" s="11"/>
      <c r="C29" s="11"/>
      <c r="D29" s="11"/>
      <c r="E29" s="11"/>
      <c r="F29" s="12"/>
      <c r="G29" s="45">
        <v>0.022980020554486377</v>
      </c>
      <c r="L29" s="72">
        <f>G29-'7998'!G29-'7999'!G29-'8003'!G29-'8004'!G29</f>
        <v>0</v>
      </c>
    </row>
    <row r="30" spans="1:12" ht="14.4">
      <c r="A30" s="10" t="s">
        <v>21</v>
      </c>
      <c r="B30" s="11"/>
      <c r="C30" s="11"/>
      <c r="D30" s="11"/>
      <c r="E30" s="11"/>
      <c r="F30" s="12"/>
      <c r="G30" s="45">
        <v>22.987829999999999</v>
      </c>
      <c r="L30" s="72">
        <f>G30-'7998'!G30-'7999'!G30-'8003'!G30-'8004'!G30</f>
        <v>-1.7763568394002505E-15</v>
      </c>
    </row>
    <row r="31" spans="1:7" ht="14.4">
      <c r="A31" s="10" t="s">
        <v>22</v>
      </c>
      <c r="B31" s="11"/>
      <c r="C31" s="11"/>
      <c r="D31" s="11"/>
      <c r="E31" s="11"/>
      <c r="F31" s="12"/>
      <c r="G31" s="45">
        <v>0</v>
      </c>
    </row>
    <row r="32" spans="1:7" ht="14.4">
      <c r="A32" s="10" t="s">
        <v>23</v>
      </c>
      <c r="B32" s="11"/>
      <c r="C32" s="11"/>
      <c r="D32" s="11"/>
      <c r="E32" s="11"/>
      <c r="F32" s="12"/>
      <c r="G32" s="45">
        <v>0</v>
      </c>
    </row>
    <row r="33" spans="1:7" ht="14.4">
      <c r="A33" s="14"/>
      <c r="B33" s="15"/>
      <c r="C33" s="15"/>
      <c r="D33" s="15"/>
      <c r="E33" s="15"/>
      <c r="F33" s="16"/>
      <c r="G33" s="43"/>
    </row>
    <row r="34" spans="1:7" ht="14.4">
      <c r="A34" s="10" t="s">
        <v>24</v>
      </c>
      <c r="B34" s="11"/>
      <c r="C34" s="11"/>
      <c r="D34" s="11"/>
      <c r="E34" s="11"/>
      <c r="F34" s="12"/>
      <c r="G34" s="43"/>
    </row>
    <row r="35" spans="1:7" ht="14.4">
      <c r="A35" s="10" t="s">
        <v>25</v>
      </c>
      <c r="B35" s="11"/>
      <c r="C35" s="11"/>
      <c r="D35" s="11"/>
      <c r="E35" s="11"/>
      <c r="F35" s="12"/>
      <c r="G35" s="45"/>
    </row>
    <row r="36" spans="1:7" ht="14.4">
      <c r="A36" s="10" t="s">
        <v>26</v>
      </c>
      <c r="B36" s="11"/>
      <c r="C36" s="11"/>
      <c r="D36" s="11"/>
      <c r="E36" s="11"/>
      <c r="F36" s="12"/>
      <c r="G36" s="45"/>
    </row>
    <row r="37" spans="1:7" ht="14.4">
      <c r="A37" s="14"/>
      <c r="B37" s="15"/>
      <c r="C37" s="15"/>
      <c r="D37" s="15"/>
      <c r="E37" s="15"/>
      <c r="F37" s="16"/>
      <c r="G37" s="43"/>
    </row>
    <row r="38" spans="1:12" ht="14.4">
      <c r="A38" s="10" t="s">
        <v>27</v>
      </c>
      <c r="B38" s="11"/>
      <c r="C38" s="11"/>
      <c r="D38" s="11"/>
      <c r="E38" s="11"/>
      <c r="F38" s="12"/>
      <c r="G38" s="45">
        <v>40.650147020441118</v>
      </c>
      <c r="H38" s="39"/>
      <c r="L38" s="72">
        <f>G38-'7998'!G38-'7999'!G38-'8003'!G38-'8004'!G38</f>
        <v>-2.5431046157819992E-15</v>
      </c>
    </row>
    <row r="39" spans="1:7" ht="14.4">
      <c r="A39" s="14"/>
      <c r="B39" s="15"/>
      <c r="C39" s="15"/>
      <c r="D39" s="15"/>
      <c r="E39" s="15"/>
      <c r="F39" s="16"/>
      <c r="G39" s="43"/>
    </row>
    <row r="40" spans="1:7" ht="14.4">
      <c r="A40" s="10" t="s">
        <v>28</v>
      </c>
      <c r="B40" s="11"/>
      <c r="C40" s="11"/>
      <c r="D40" s="11"/>
      <c r="E40" s="11"/>
      <c r="F40" s="12"/>
      <c r="G40" s="43"/>
    </row>
    <row r="41" spans="1:7" ht="14.4">
      <c r="A41" s="10" t="s">
        <v>29</v>
      </c>
      <c r="B41" s="11"/>
      <c r="C41" s="11"/>
      <c r="D41" s="11"/>
      <c r="E41" s="11"/>
      <c r="F41" s="12"/>
      <c r="G41" s="43"/>
    </row>
    <row r="42" spans="1:7" ht="14.4">
      <c r="A42" s="10" t="s">
        <v>30</v>
      </c>
      <c r="B42" s="11"/>
      <c r="C42" s="11"/>
      <c r="D42" s="11"/>
      <c r="E42" s="11"/>
      <c r="F42" s="12"/>
      <c r="G42" s="22">
        <v>0.00073067785565756639</v>
      </c>
    </row>
    <row r="43" spans="1:7" ht="14.4">
      <c r="A43" s="14"/>
      <c r="B43" s="15"/>
      <c r="C43" s="15"/>
      <c r="D43" s="15"/>
      <c r="E43" s="15"/>
      <c r="F43" s="16"/>
      <c r="G43" s="23"/>
    </row>
    <row r="44" spans="1:7" ht="14.4">
      <c r="A44" s="10" t="s">
        <v>90</v>
      </c>
      <c r="B44" s="11"/>
      <c r="C44" s="11"/>
      <c r="D44" s="11"/>
      <c r="E44" s="11"/>
      <c r="F44" s="12"/>
      <c r="G44" s="22">
        <v>0.00084273271259334252</v>
      </c>
    </row>
    <row r="45" spans="1:7" ht="14.4">
      <c r="A45" s="14"/>
      <c r="B45" s="15"/>
      <c r="C45" s="15"/>
      <c r="D45" s="15"/>
      <c r="E45" s="15"/>
      <c r="F45" s="16"/>
      <c r="G45" s="43"/>
    </row>
    <row r="46" spans="1:12" ht="14.4">
      <c r="A46" s="10" t="s">
        <v>31</v>
      </c>
      <c r="B46" s="11"/>
      <c r="C46" s="11"/>
      <c r="D46" s="11"/>
      <c r="E46" s="11"/>
      <c r="F46" s="12"/>
      <c r="G46" s="67">
        <v>31492.414669999998</v>
      </c>
      <c r="L46" s="72">
        <f>G46-'7998'!G46-'7999'!G46-'8003'!G46-'8004'!G46</f>
        <v>0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rightToLeft="1" workbookViewId="0" topLeftCell="A1">
      <selection pane="topLeft" activeCell="H51" sqref="H51"/>
    </sheetView>
  </sheetViews>
  <sheetFormatPr defaultColWidth="9.00428571428571" defaultRowHeight="13.8"/>
  <cols>
    <col min="1" max="2" width="9" style="34"/>
    <col min="3" max="3" width="16.5714285714286" style="34" customWidth="1"/>
    <col min="4" max="6" width="9" style="34"/>
    <col min="7" max="7" width="12.8571428571429" style="56" bestFit="1" customWidth="1"/>
    <col min="8" max="8" width="9" style="72"/>
    <col min="9" max="16384" width="9" style="34"/>
  </cols>
  <sheetData>
    <row r="1" spans="1:7" ht="13.8">
      <c r="A1" s="76" t="s">
        <v>0</v>
      </c>
      <c r="B1" s="76"/>
      <c r="C1" s="76"/>
      <c r="D1" s="76"/>
      <c r="E1" s="76"/>
      <c r="F1" s="76"/>
      <c r="G1" s="76"/>
    </row>
    <row r="3" spans="1:7" ht="13.8">
      <c r="A3" s="77" t="s">
        <v>88</v>
      </c>
      <c r="B3" s="77"/>
      <c r="C3" s="77"/>
      <c r="D3" s="77"/>
      <c r="E3" s="77"/>
      <c r="F3" s="77"/>
      <c r="G3" s="77"/>
    </row>
    <row r="5" spans="1:3" ht="13.8">
      <c r="A5" s="34" t="s">
        <v>1</v>
      </c>
      <c r="C5" s="34" t="s">
        <v>2</v>
      </c>
    </row>
    <row r="7" spans="1:3" ht="13.8">
      <c r="A7" s="34" t="s">
        <v>3</v>
      </c>
      <c r="C7" s="34" t="s">
        <v>81</v>
      </c>
    </row>
    <row r="9" spans="1:7" ht="13.8">
      <c r="A9" s="78"/>
      <c r="B9" s="79"/>
      <c r="C9" s="79"/>
      <c r="D9" s="79"/>
      <c r="E9" s="79"/>
      <c r="F9" s="80"/>
      <c r="G9" s="57" t="s">
        <v>4</v>
      </c>
    </row>
    <row r="10" spans="1:7" ht="13.8">
      <c r="A10" s="73" t="s">
        <v>32</v>
      </c>
      <c r="B10" s="74"/>
      <c r="C10" s="74"/>
      <c r="D10" s="74"/>
      <c r="E10" s="74"/>
      <c r="F10" s="75"/>
      <c r="G10" s="58"/>
    </row>
    <row r="11" spans="1:7" ht="13.8">
      <c r="A11" s="73" t="s">
        <v>33</v>
      </c>
      <c r="B11" s="74"/>
      <c r="C11" s="74"/>
      <c r="D11" s="74"/>
      <c r="E11" s="74"/>
      <c r="F11" s="75"/>
      <c r="G11" s="58"/>
    </row>
    <row r="12" spans="1:7" ht="13.8">
      <c r="A12" s="81" t="s">
        <v>34</v>
      </c>
      <c r="B12" s="82"/>
      <c r="C12" s="82"/>
      <c r="D12" s="82"/>
      <c r="E12" s="82"/>
      <c r="F12" s="83"/>
      <c r="G12" s="59"/>
    </row>
    <row r="13" spans="1:7" ht="13.8">
      <c r="A13" s="81" t="s">
        <v>35</v>
      </c>
      <c r="B13" s="82"/>
      <c r="C13" s="82"/>
      <c r="D13" s="82"/>
      <c r="E13" s="82"/>
      <c r="F13" s="83"/>
      <c r="G13" s="60"/>
    </row>
    <row r="14" spans="1:7" ht="13.8">
      <c r="A14" s="81" t="s">
        <v>36</v>
      </c>
      <c r="B14" s="82"/>
      <c r="C14" s="82"/>
      <c r="D14" s="82"/>
      <c r="E14" s="82"/>
      <c r="F14" s="83"/>
      <c r="G14" s="60"/>
    </row>
    <row r="15" spans="1:7" ht="13.8">
      <c r="A15" s="73" t="s">
        <v>37</v>
      </c>
      <c r="B15" s="74"/>
      <c r="C15" s="74"/>
      <c r="D15" s="74"/>
      <c r="E15" s="74"/>
      <c r="F15" s="75"/>
      <c r="G15" s="58"/>
    </row>
    <row r="16" spans="1:7" ht="13.8">
      <c r="A16" s="71" t="s">
        <v>91</v>
      </c>
      <c r="B16" s="69"/>
      <c r="C16" s="69"/>
      <c r="D16" s="69"/>
      <c r="E16" s="69"/>
      <c r="F16" s="70"/>
      <c r="G16" s="61">
        <v>0.012218689886630404</v>
      </c>
    </row>
    <row r="17" spans="1:7" ht="13.8">
      <c r="A17" s="71" t="s">
        <v>92</v>
      </c>
      <c r="B17" s="69"/>
      <c r="C17" s="69"/>
      <c r="D17" s="69"/>
      <c r="E17" s="69"/>
      <c r="F17" s="70"/>
      <c r="G17" s="61">
        <v>0.043538309999999997</v>
      </c>
    </row>
    <row r="18" spans="1:7" ht="13.8">
      <c r="A18" s="24" t="s">
        <v>38</v>
      </c>
      <c r="B18" s="25"/>
      <c r="C18" s="25"/>
      <c r="D18" s="25"/>
      <c r="E18" s="25"/>
      <c r="F18" s="26"/>
      <c r="G18" s="61">
        <v>17.504820000000002</v>
      </c>
    </row>
    <row r="19" spans="1:8" ht="13.8">
      <c r="A19" s="73" t="s">
        <v>39</v>
      </c>
      <c r="B19" s="74"/>
      <c r="C19" s="74"/>
      <c r="D19" s="74"/>
      <c r="E19" s="74"/>
      <c r="F19" s="75"/>
      <c r="G19" s="55">
        <f>SUM(G16:G18)</f>
        <v>17.560576999886631</v>
      </c>
      <c r="H19" s="72">
        <f>+G19-'נספח 1'!G13</f>
        <v>0</v>
      </c>
    </row>
    <row r="20" spans="1:7" ht="13.8">
      <c r="A20" s="73"/>
      <c r="B20" s="74"/>
      <c r="C20" s="74"/>
      <c r="D20" s="74"/>
      <c r="E20" s="74"/>
      <c r="F20" s="75"/>
      <c r="G20" s="58"/>
    </row>
    <row r="21" spans="1:7" ht="13.8">
      <c r="A21" s="73" t="s">
        <v>40</v>
      </c>
      <c r="B21" s="74"/>
      <c r="C21" s="74"/>
      <c r="D21" s="74"/>
      <c r="E21" s="74"/>
      <c r="F21" s="75"/>
      <c r="G21" s="58"/>
    </row>
    <row r="22" spans="1:7" ht="13.8">
      <c r="A22" s="73" t="s">
        <v>33</v>
      </c>
      <c r="B22" s="74"/>
      <c r="C22" s="74"/>
      <c r="D22" s="74"/>
      <c r="E22" s="74"/>
      <c r="F22" s="75"/>
      <c r="G22" s="58"/>
    </row>
    <row r="23" spans="1:7" ht="13.8">
      <c r="A23" s="81" t="s">
        <v>41</v>
      </c>
      <c r="B23" s="82"/>
      <c r="C23" s="82"/>
      <c r="D23" s="82"/>
      <c r="E23" s="82"/>
      <c r="F23" s="83"/>
      <c r="G23" s="60"/>
    </row>
    <row r="24" spans="1:7" ht="13.8">
      <c r="A24" s="81" t="s">
        <v>42</v>
      </c>
      <c r="B24" s="82"/>
      <c r="C24" s="82"/>
      <c r="D24" s="82"/>
      <c r="E24" s="82"/>
      <c r="F24" s="83"/>
      <c r="G24" s="60"/>
    </row>
    <row r="25" spans="1:7" ht="13.8">
      <c r="A25" s="81" t="s">
        <v>36</v>
      </c>
      <c r="B25" s="82"/>
      <c r="C25" s="82"/>
      <c r="D25" s="82"/>
      <c r="E25" s="82"/>
      <c r="F25" s="83"/>
      <c r="G25" s="60"/>
    </row>
    <row r="26" spans="1:7" ht="13.8">
      <c r="A26" s="73" t="s">
        <v>37</v>
      </c>
      <c r="B26" s="74"/>
      <c r="C26" s="74"/>
      <c r="D26" s="74"/>
      <c r="E26" s="74"/>
      <c r="F26" s="75"/>
      <c r="G26" s="58"/>
    </row>
    <row r="27" spans="1:8" ht="13.8">
      <c r="A27" s="73" t="s">
        <v>43</v>
      </c>
      <c r="B27" s="74"/>
      <c r="C27" s="74"/>
      <c r="D27" s="74"/>
      <c r="E27" s="74"/>
      <c r="F27" s="75"/>
      <c r="G27" s="59">
        <v>0.081000000000000003</v>
      </c>
      <c r="H27" s="72">
        <f>G27-'נספח 1'!G17</f>
        <v>0</v>
      </c>
    </row>
    <row r="28" spans="1:7" ht="13.8">
      <c r="A28" s="73"/>
      <c r="B28" s="74"/>
      <c r="C28" s="74"/>
      <c r="D28" s="74"/>
      <c r="E28" s="74"/>
      <c r="F28" s="75"/>
      <c r="G28" s="58"/>
    </row>
    <row r="29" spans="1:7" ht="13.8">
      <c r="A29" s="73" t="s">
        <v>44</v>
      </c>
      <c r="B29" s="74"/>
      <c r="C29" s="74"/>
      <c r="D29" s="74"/>
      <c r="E29" s="74"/>
      <c r="F29" s="75"/>
      <c r="G29" s="58"/>
    </row>
    <row r="30" spans="1:8" ht="13.8">
      <c r="A30" s="73" t="s">
        <v>45</v>
      </c>
      <c r="B30" s="74"/>
      <c r="C30" s="74"/>
      <c r="D30" s="74"/>
      <c r="E30" s="74"/>
      <c r="F30" s="75"/>
      <c r="G30" s="59">
        <v>0</v>
      </c>
      <c r="H30" s="72">
        <f>G30-'נספח 1'!G20</f>
        <v>0</v>
      </c>
    </row>
    <row r="31" spans="1:7" ht="13.8">
      <c r="A31" s="73"/>
      <c r="B31" s="74"/>
      <c r="C31" s="74"/>
      <c r="D31" s="74"/>
      <c r="E31" s="74"/>
      <c r="F31" s="75"/>
      <c r="G31" s="58"/>
    </row>
    <row r="32" spans="1:7" ht="13.8">
      <c r="A32" s="73" t="s">
        <v>46</v>
      </c>
      <c r="B32" s="74"/>
      <c r="C32" s="74"/>
      <c r="D32" s="74"/>
      <c r="E32" s="74"/>
      <c r="F32" s="75"/>
      <c r="G32" s="58"/>
    </row>
    <row r="33" spans="1:7" ht="13.8">
      <c r="A33" s="81" t="s">
        <v>47</v>
      </c>
      <c r="B33" s="82"/>
      <c r="C33" s="82"/>
      <c r="D33" s="82"/>
      <c r="E33" s="82"/>
      <c r="F33" s="83"/>
      <c r="G33" s="59"/>
    </row>
    <row r="34" spans="1:7" ht="13.8">
      <c r="A34" s="81" t="s">
        <v>48</v>
      </c>
      <c r="B34" s="82"/>
      <c r="C34" s="82"/>
      <c r="D34" s="82"/>
      <c r="E34" s="82"/>
      <c r="F34" s="83"/>
      <c r="G34" s="59"/>
    </row>
    <row r="35" spans="1:7" ht="13.8">
      <c r="A35" s="81" t="s">
        <v>36</v>
      </c>
      <c r="B35" s="82"/>
      <c r="C35" s="82"/>
      <c r="D35" s="82"/>
      <c r="E35" s="82"/>
      <c r="F35" s="83"/>
      <c r="G35" s="59"/>
    </row>
    <row r="36" spans="1:7" ht="13.8">
      <c r="A36" s="73" t="s">
        <v>49</v>
      </c>
      <c r="B36" s="74"/>
      <c r="C36" s="74"/>
      <c r="D36" s="74"/>
      <c r="E36" s="74"/>
      <c r="F36" s="75"/>
      <c r="G36" s="59"/>
    </row>
    <row r="37" spans="1:7" ht="13.8">
      <c r="A37" s="29"/>
      <c r="B37" s="27"/>
      <c r="C37" s="27"/>
      <c r="D37" s="27"/>
      <c r="E37" s="27"/>
      <c r="F37" s="28"/>
      <c r="G37" s="58"/>
    </row>
    <row r="38" spans="1:7" ht="13.8">
      <c r="A38" s="73" t="s">
        <v>50</v>
      </c>
      <c r="B38" s="74"/>
      <c r="C38" s="74"/>
      <c r="D38" s="74"/>
      <c r="E38" s="74"/>
      <c r="F38" s="75"/>
      <c r="G38" s="58"/>
    </row>
    <row r="39" spans="1:7" ht="13.8">
      <c r="A39" s="81" t="s">
        <v>47</v>
      </c>
      <c r="B39" s="82"/>
      <c r="C39" s="82"/>
      <c r="D39" s="82"/>
      <c r="E39" s="82"/>
      <c r="F39" s="83"/>
      <c r="G39" s="59"/>
    </row>
    <row r="40" spans="1:7" ht="13.8">
      <c r="A40" s="81" t="s">
        <v>48</v>
      </c>
      <c r="B40" s="82"/>
      <c r="C40" s="82"/>
      <c r="D40" s="82"/>
      <c r="E40" s="82"/>
      <c r="F40" s="83"/>
      <c r="G40" s="59"/>
    </row>
    <row r="41" spans="1:7" ht="13.8">
      <c r="A41" s="81" t="s">
        <v>36</v>
      </c>
      <c r="B41" s="82"/>
      <c r="C41" s="82"/>
      <c r="D41" s="82"/>
      <c r="E41" s="82"/>
      <c r="F41" s="83"/>
      <c r="G41" s="59"/>
    </row>
    <row r="42" spans="1:7" ht="13.8">
      <c r="A42" s="73" t="s">
        <v>51</v>
      </c>
      <c r="B42" s="74"/>
      <c r="C42" s="74"/>
      <c r="D42" s="74"/>
      <c r="E42" s="74"/>
      <c r="F42" s="75"/>
      <c r="G42" s="59"/>
    </row>
    <row r="43" spans="1:7" ht="13.8">
      <c r="A43" s="29"/>
      <c r="B43" s="27"/>
      <c r="C43" s="27"/>
      <c r="D43" s="27"/>
      <c r="E43" s="27"/>
      <c r="F43" s="28"/>
      <c r="G43" s="58"/>
    </row>
    <row r="44" spans="1:7" ht="13.8">
      <c r="A44" s="73" t="s">
        <v>52</v>
      </c>
      <c r="B44" s="74"/>
      <c r="C44" s="74"/>
      <c r="D44" s="74"/>
      <c r="E44" s="74"/>
      <c r="F44" s="75"/>
      <c r="G44" s="58"/>
    </row>
    <row r="45" spans="1:7" ht="13.8">
      <c r="A45" s="81" t="s">
        <v>47</v>
      </c>
      <c r="B45" s="82"/>
      <c r="C45" s="82"/>
      <c r="D45" s="82"/>
      <c r="E45" s="82"/>
      <c r="F45" s="83"/>
      <c r="G45" s="59"/>
    </row>
    <row r="46" spans="1:7" ht="13.8">
      <c r="A46" s="81" t="s">
        <v>48</v>
      </c>
      <c r="B46" s="82"/>
      <c r="C46" s="82"/>
      <c r="D46" s="82"/>
      <c r="E46" s="82"/>
      <c r="F46" s="83"/>
      <c r="G46" s="59"/>
    </row>
    <row r="47" spans="1:7" ht="13.8">
      <c r="A47" s="81" t="s">
        <v>36</v>
      </c>
      <c r="B47" s="82"/>
      <c r="C47" s="82"/>
      <c r="D47" s="82"/>
      <c r="E47" s="82"/>
      <c r="F47" s="83"/>
      <c r="G47" s="59"/>
    </row>
    <row r="48" spans="1:7" ht="13.8">
      <c r="A48" s="73" t="s">
        <v>53</v>
      </c>
      <c r="B48" s="74"/>
      <c r="C48" s="74"/>
      <c r="D48" s="74"/>
      <c r="E48" s="74"/>
      <c r="F48" s="75"/>
      <c r="G48" s="59"/>
    </row>
    <row r="49" spans="1:7" ht="13.8">
      <c r="A49" s="29"/>
      <c r="B49" s="27"/>
      <c r="C49" s="27"/>
      <c r="D49" s="27"/>
      <c r="E49" s="27"/>
      <c r="F49" s="28"/>
      <c r="G49" s="58"/>
    </row>
    <row r="50" spans="1:8" ht="13.8">
      <c r="A50" s="73" t="s">
        <v>54</v>
      </c>
      <c r="B50" s="74"/>
      <c r="C50" s="74"/>
      <c r="D50" s="74"/>
      <c r="E50" s="74"/>
      <c r="F50" s="75"/>
      <c r="G50" s="55">
        <f>G30+G27+G19</f>
        <v>17.641576999886631</v>
      </c>
      <c r="H50" s="72">
        <f>SUM('נספח 1'!G12:G23)-G50</f>
        <v>0</v>
      </c>
    </row>
    <row r="51" spans="1:7" ht="13.8">
      <c r="A51" s="73"/>
      <c r="B51" s="74"/>
      <c r="C51" s="74"/>
      <c r="D51" s="74"/>
      <c r="E51" s="74"/>
      <c r="F51" s="75"/>
      <c r="G51" s="58"/>
    </row>
    <row r="52" spans="1:7" ht="13.8">
      <c r="A52" s="73" t="s">
        <v>31</v>
      </c>
      <c r="B52" s="74"/>
      <c r="C52" s="74"/>
      <c r="D52" s="74"/>
      <c r="E52" s="74"/>
      <c r="F52" s="75"/>
      <c r="G52" s="67">
        <f>'נספח 1'!G46</f>
        <v>31492.414669999998</v>
      </c>
    </row>
  </sheetData>
  <mergeCells count="40">
    <mergeCell ref="A47:F47"/>
    <mergeCell ref="A48:F48"/>
    <mergeCell ref="A50:F50"/>
    <mergeCell ref="A51:F51"/>
    <mergeCell ref="A52:F52"/>
    <mergeCell ref="A46:F46"/>
    <mergeCell ref="A33:F33"/>
    <mergeCell ref="A34:F34"/>
    <mergeCell ref="A35:F35"/>
    <mergeCell ref="A36:F36"/>
    <mergeCell ref="A38:F38"/>
    <mergeCell ref="A39:F39"/>
    <mergeCell ref="A40:F40"/>
    <mergeCell ref="A41:F41"/>
    <mergeCell ref="A42:F42"/>
    <mergeCell ref="A44:F44"/>
    <mergeCell ref="A45:F45"/>
    <mergeCell ref="A32:F32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21:F21"/>
    <mergeCell ref="A1:G1"/>
    <mergeCell ref="A3:G3"/>
    <mergeCell ref="A9:F9"/>
    <mergeCell ref="A10:F10"/>
    <mergeCell ref="A11:F11"/>
    <mergeCell ref="A12:F12"/>
    <mergeCell ref="A13:F13"/>
    <mergeCell ref="A14:F14"/>
    <mergeCell ref="A15:F15"/>
    <mergeCell ref="A19:F19"/>
    <mergeCell ref="A20:F20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rightToLeft="1" workbookViewId="0" topLeftCell="A1">
      <selection pane="topLeft" activeCell="G64" sqref="G64"/>
    </sheetView>
  </sheetViews>
  <sheetFormatPr defaultColWidth="9.00428571428571" defaultRowHeight="13.8"/>
  <cols>
    <col min="1" max="1" width="22.7142857142857" style="34" customWidth="1"/>
    <col min="2" max="2" width="19.7142857142857" style="34" customWidth="1"/>
    <col min="3" max="3" width="5.57142857142857" style="34" customWidth="1"/>
    <col min="4" max="4" width="8" style="34" customWidth="1"/>
    <col min="5" max="5" width="3" style="34" customWidth="1"/>
    <col min="6" max="6" width="13.1428571428571" style="51" bestFit="1" customWidth="1"/>
    <col min="7" max="16384" width="9" style="34"/>
  </cols>
  <sheetData>
    <row r="1" spans="1:6" ht="13.8">
      <c r="A1" s="76" t="s">
        <v>0</v>
      </c>
      <c r="B1" s="76"/>
      <c r="C1" s="76"/>
      <c r="D1" s="76"/>
      <c r="E1" s="76"/>
      <c r="F1" s="76"/>
    </row>
    <row r="3" spans="1:6" ht="13.8">
      <c r="A3" s="84" t="s">
        <v>89</v>
      </c>
      <c r="B3" s="84"/>
      <c r="C3" s="84"/>
      <c r="D3" s="84"/>
      <c r="E3" s="84"/>
      <c r="F3" s="84"/>
    </row>
    <row r="4" spans="1:6" ht="13.8">
      <c r="A4" s="48"/>
      <c r="B4" s="48"/>
      <c r="C4" s="48"/>
      <c r="D4" s="48"/>
      <c r="E4" s="48"/>
      <c r="F4" s="50"/>
    </row>
    <row r="5" spans="1:2" ht="13.8">
      <c r="A5" s="34" t="s">
        <v>1</v>
      </c>
      <c r="B5" s="34" t="s">
        <v>2</v>
      </c>
    </row>
    <row r="7" spans="1:2" ht="13.8">
      <c r="A7" s="34" t="s">
        <v>3</v>
      </c>
      <c r="B7" s="34" t="s">
        <v>81</v>
      </c>
    </row>
    <row r="9" spans="1:6" ht="13.8">
      <c r="A9" s="85"/>
      <c r="B9" s="85"/>
      <c r="C9" s="85"/>
      <c r="D9" s="85"/>
      <c r="E9" s="85"/>
      <c r="F9" s="52" t="s">
        <v>4</v>
      </c>
    </row>
    <row r="10" spans="1:6" ht="13.8">
      <c r="A10" s="30" t="s">
        <v>55</v>
      </c>
      <c r="B10" s="27"/>
      <c r="C10" s="27"/>
      <c r="D10" s="27"/>
      <c r="E10" s="28"/>
      <c r="F10" s="52"/>
    </row>
    <row r="11" spans="1:6" ht="13.8">
      <c r="A11" s="31" t="s">
        <v>56</v>
      </c>
      <c r="B11" s="27"/>
      <c r="C11" s="27"/>
      <c r="D11" s="27"/>
      <c r="E11" s="28"/>
      <c r="F11" s="53"/>
    </row>
    <row r="12" spans="1:6" ht="13.8">
      <c r="A12" s="31" t="s">
        <v>57</v>
      </c>
      <c r="B12" s="27"/>
      <c r="C12" s="27"/>
      <c r="D12" s="27"/>
      <c r="E12" s="28"/>
      <c r="F12" s="53"/>
    </row>
    <row r="13" spans="1:6" ht="13.8">
      <c r="A13" s="30" t="s">
        <v>58</v>
      </c>
      <c r="B13" s="27"/>
      <c r="C13" s="27"/>
      <c r="D13" s="27"/>
      <c r="E13" s="28"/>
      <c r="F13" s="53">
        <f>F12+F11</f>
        <v>0</v>
      </c>
    </row>
    <row r="14" spans="1:6" ht="13.8">
      <c r="A14" s="30"/>
      <c r="B14" s="27"/>
      <c r="C14" s="27"/>
      <c r="D14" s="27"/>
      <c r="E14" s="28"/>
      <c r="F14" s="52"/>
    </row>
    <row r="15" spans="1:6" ht="13.8">
      <c r="A15" s="30" t="s">
        <v>59</v>
      </c>
      <c r="B15" s="27"/>
      <c r="C15" s="27"/>
      <c r="D15" s="27"/>
      <c r="E15" s="28"/>
      <c r="F15" s="52"/>
    </row>
    <row r="16" spans="1:6" ht="13.8">
      <c r="A16" s="31" t="s">
        <v>47</v>
      </c>
      <c r="B16" s="27"/>
      <c r="C16" s="27"/>
      <c r="D16" s="27"/>
      <c r="E16" s="28"/>
      <c r="F16" s="53"/>
    </row>
    <row r="17" spans="1:6" ht="13.8">
      <c r="A17" s="31" t="s">
        <v>48</v>
      </c>
      <c r="B17" s="27"/>
      <c r="C17" s="27"/>
      <c r="D17" s="27"/>
      <c r="E17" s="28"/>
      <c r="F17" s="53"/>
    </row>
    <row r="18" spans="1:6" ht="13.8">
      <c r="A18" s="31" t="s">
        <v>36</v>
      </c>
      <c r="B18" s="27"/>
      <c r="C18" s="27"/>
      <c r="D18" s="27"/>
      <c r="E18" s="28"/>
      <c r="F18" s="53"/>
    </row>
    <row r="19" spans="1:6" ht="13.8">
      <c r="A19" s="30" t="s">
        <v>60</v>
      </c>
      <c r="B19" s="27"/>
      <c r="C19" s="27"/>
      <c r="D19" s="27"/>
      <c r="E19" s="28"/>
      <c r="F19" s="52"/>
    </row>
    <row r="20" spans="1:6" ht="13.8">
      <c r="A20" s="30"/>
      <c r="B20" s="27"/>
      <c r="C20" s="27"/>
      <c r="D20" s="27"/>
      <c r="E20" s="28"/>
      <c r="F20" s="52"/>
    </row>
    <row r="21" spans="1:6" ht="13.8">
      <c r="A21" s="30" t="s">
        <v>61</v>
      </c>
      <c r="B21" s="27"/>
      <c r="C21" s="27"/>
      <c r="D21" s="27"/>
      <c r="E21" s="28"/>
      <c r="F21" s="52"/>
    </row>
    <row r="22" spans="1:6" ht="13.8">
      <c r="A22" s="30" t="s">
        <v>33</v>
      </c>
      <c r="B22" s="27"/>
      <c r="C22" s="27"/>
      <c r="D22" s="27"/>
      <c r="E22" s="28"/>
      <c r="F22" s="52"/>
    </row>
    <row r="23" spans="1:6" ht="13.8">
      <c r="A23" s="31" t="s">
        <v>47</v>
      </c>
      <c r="B23" s="27"/>
      <c r="C23" s="27"/>
      <c r="D23" s="27"/>
      <c r="E23" s="28"/>
      <c r="F23" s="53"/>
    </row>
    <row r="24" spans="1:6" ht="13.8">
      <c r="A24" s="31" t="s">
        <v>48</v>
      </c>
      <c r="B24" s="27"/>
      <c r="C24" s="27"/>
      <c r="D24" s="27"/>
      <c r="E24" s="28"/>
      <c r="F24" s="53"/>
    </row>
    <row r="25" spans="1:6" ht="13.8">
      <c r="A25" s="31" t="s">
        <v>36</v>
      </c>
      <c r="B25" s="27"/>
      <c r="C25" s="27"/>
      <c r="D25" s="27"/>
      <c r="E25" s="28"/>
      <c r="F25" s="53"/>
    </row>
    <row r="26" spans="1:6" ht="13.8">
      <c r="A26" s="31" t="s">
        <v>37</v>
      </c>
      <c r="B26" s="27"/>
      <c r="C26" s="27"/>
      <c r="D26" s="27"/>
      <c r="E26" s="28"/>
      <c r="F26" s="52"/>
    </row>
    <row r="27" spans="1:6" ht="13.8">
      <c r="A27" s="31" t="s">
        <v>47</v>
      </c>
      <c r="B27" s="27"/>
      <c r="C27" s="27"/>
      <c r="D27" s="27"/>
      <c r="E27" s="28"/>
      <c r="F27" s="53"/>
    </row>
    <row r="28" spans="1:6" ht="13.8">
      <c r="A28" s="31" t="s">
        <v>48</v>
      </c>
      <c r="B28" s="27"/>
      <c r="C28" s="27"/>
      <c r="D28" s="27"/>
      <c r="E28" s="28"/>
      <c r="F28" s="53"/>
    </row>
    <row r="29" spans="1:6" ht="13.8">
      <c r="A29" s="31" t="s">
        <v>36</v>
      </c>
      <c r="B29" s="27"/>
      <c r="C29" s="27"/>
      <c r="D29" s="27"/>
      <c r="E29" s="28"/>
      <c r="F29" s="53"/>
    </row>
    <row r="30" spans="1:6" ht="13.8">
      <c r="A30" s="31" t="s">
        <v>19</v>
      </c>
      <c r="B30" s="27"/>
      <c r="C30" s="27"/>
      <c r="D30" s="27"/>
      <c r="E30" s="28"/>
      <c r="F30" s="52"/>
    </row>
    <row r="31" spans="1:6" ht="13.8">
      <c r="A31" s="31"/>
      <c r="B31" s="27"/>
      <c r="C31" s="27"/>
      <c r="D31" s="27"/>
      <c r="E31" s="28"/>
      <c r="F31" s="52"/>
    </row>
    <row r="32" spans="1:6" ht="13.8">
      <c r="A32" s="31" t="s">
        <v>62</v>
      </c>
      <c r="B32" s="27"/>
      <c r="C32" s="27"/>
      <c r="D32" s="27"/>
      <c r="E32" s="28"/>
      <c r="F32" s="52"/>
    </row>
    <row r="33" spans="1:6" ht="13.8">
      <c r="A33" s="31" t="s">
        <v>63</v>
      </c>
      <c r="B33" s="27"/>
      <c r="C33" s="27"/>
      <c r="D33" s="27"/>
      <c r="E33" s="28"/>
      <c r="F33" s="52"/>
    </row>
    <row r="34" spans="1:6" ht="13.8">
      <c r="A34" s="31" t="s">
        <v>64</v>
      </c>
      <c r="B34" s="27"/>
      <c r="C34" s="27"/>
      <c r="D34" s="27"/>
      <c r="E34" s="28"/>
      <c r="F34" s="53"/>
    </row>
    <row r="35" spans="1:6" ht="13.8">
      <c r="A35" s="31" t="s">
        <v>65</v>
      </c>
      <c r="B35" s="27"/>
      <c r="C35" s="27"/>
      <c r="D35" s="27"/>
      <c r="E35" s="28"/>
      <c r="F35" s="53"/>
    </row>
    <row r="36" spans="1:6" ht="13.8">
      <c r="A36" s="31" t="s">
        <v>36</v>
      </c>
      <c r="B36" s="27"/>
      <c r="C36" s="27"/>
      <c r="D36" s="27"/>
      <c r="E36" s="28"/>
      <c r="F36" s="53"/>
    </row>
    <row r="37" spans="1:6" ht="13.8">
      <c r="A37" s="31"/>
      <c r="B37" s="27"/>
      <c r="C37" s="27"/>
      <c r="D37" s="27"/>
      <c r="E37" s="28"/>
      <c r="F37" s="53"/>
    </row>
    <row r="38" spans="1:6" ht="13.8">
      <c r="A38" s="31" t="s">
        <v>66</v>
      </c>
      <c r="B38" s="27"/>
      <c r="C38" s="27"/>
      <c r="D38" s="27"/>
      <c r="E38" s="28"/>
      <c r="F38" s="52"/>
    </row>
    <row r="39" spans="1:6" ht="13.8">
      <c r="A39" s="30" t="s">
        <v>67</v>
      </c>
      <c r="B39" s="27"/>
      <c r="C39" s="27"/>
      <c r="D39" s="27"/>
      <c r="E39" s="28"/>
      <c r="F39" s="53"/>
    </row>
    <row r="40" spans="1:6" ht="13.8">
      <c r="A40" s="32"/>
      <c r="B40" s="27"/>
      <c r="C40" s="27"/>
      <c r="D40" s="27"/>
      <c r="E40" s="28"/>
      <c r="F40" s="54"/>
    </row>
    <row r="41" spans="1:6" ht="13.8">
      <c r="A41" s="33" t="s">
        <v>68</v>
      </c>
      <c r="B41" s="27"/>
      <c r="C41" s="27"/>
      <c r="D41" s="27"/>
      <c r="E41" s="28"/>
      <c r="F41" s="54"/>
    </row>
    <row r="42" spans="1:6" ht="13.8">
      <c r="A42" s="33" t="s">
        <v>69</v>
      </c>
      <c r="B42" s="27"/>
      <c r="C42" s="27"/>
      <c r="D42" s="27"/>
      <c r="E42" s="28"/>
      <c r="F42" s="54"/>
    </row>
    <row r="43" spans="1:6" ht="13.8">
      <c r="A43" s="32" t="s">
        <v>70</v>
      </c>
      <c r="B43" s="27"/>
      <c r="C43" s="27"/>
      <c r="D43" s="27"/>
      <c r="E43" s="28"/>
      <c r="F43" s="49">
        <v>0.022980020554486377</v>
      </c>
    </row>
    <row r="44" spans="1:7" ht="13.8">
      <c r="A44" s="31" t="s">
        <v>20</v>
      </c>
      <c r="B44" s="27"/>
      <c r="C44" s="27"/>
      <c r="D44" s="27"/>
      <c r="E44" s="28"/>
      <c r="F44" s="53">
        <f>SUM(F43:F43)</f>
        <v>0.022980020554486377</v>
      </c>
      <c r="G44" s="56">
        <f>F44-'נספח 1'!G29</f>
        <v>0</v>
      </c>
    </row>
    <row r="45" spans="1:6" ht="13.8">
      <c r="A45" s="32"/>
      <c r="B45" s="27"/>
      <c r="C45" s="27"/>
      <c r="D45" s="27"/>
      <c r="E45" s="28"/>
      <c r="F45" s="54"/>
    </row>
    <row r="46" spans="1:6" ht="13.8">
      <c r="A46" s="31" t="s">
        <v>71</v>
      </c>
      <c r="B46" s="27"/>
      <c r="C46" s="27"/>
      <c r="D46" s="27"/>
      <c r="E46" s="28"/>
      <c r="F46" s="54"/>
    </row>
    <row r="47" spans="1:6" ht="13.8">
      <c r="A47" s="32" t="s">
        <v>72</v>
      </c>
      <c r="B47" s="27"/>
      <c r="C47" s="27"/>
      <c r="D47" s="27"/>
      <c r="E47" s="28"/>
      <c r="F47" s="49">
        <v>13.19933</v>
      </c>
    </row>
    <row r="48" spans="1:6" ht="13.8">
      <c r="A48" s="68" t="s">
        <v>73</v>
      </c>
      <c r="B48" s="69"/>
      <c r="C48" s="69"/>
      <c r="D48" s="69"/>
      <c r="E48" s="70"/>
      <c r="F48" s="49">
        <v>0.27583000000000002</v>
      </c>
    </row>
    <row r="49" spans="1:6" ht="13.8">
      <c r="A49" s="68" t="s">
        <v>74</v>
      </c>
      <c r="B49" s="69"/>
      <c r="C49" s="69"/>
      <c r="D49" s="69"/>
      <c r="E49" s="70"/>
      <c r="F49" s="49">
        <v>0.32933999999999997</v>
      </c>
    </row>
    <row r="50" spans="1:6" ht="13.8">
      <c r="A50" s="68" t="s">
        <v>82</v>
      </c>
      <c r="B50" s="69"/>
      <c r="C50" s="69"/>
      <c r="D50" s="69"/>
      <c r="E50" s="70"/>
      <c r="F50" s="49">
        <v>6.4256700000000011</v>
      </c>
    </row>
    <row r="51" spans="1:6" ht="13.8">
      <c r="A51" s="68" t="s">
        <v>93</v>
      </c>
      <c r="B51" s="69"/>
      <c r="C51" s="69"/>
      <c r="D51" s="69"/>
      <c r="E51" s="70"/>
      <c r="F51" s="49">
        <v>0.70782</v>
      </c>
    </row>
    <row r="52" spans="1:6" ht="13.8">
      <c r="A52" s="68" t="s">
        <v>83</v>
      </c>
      <c r="B52" s="69"/>
      <c r="C52" s="69"/>
      <c r="D52" s="69"/>
      <c r="E52" s="70"/>
      <c r="F52" s="49">
        <v>0.36334</v>
      </c>
    </row>
    <row r="53" spans="1:6" ht="13.8">
      <c r="A53" s="66" t="s">
        <v>84</v>
      </c>
      <c r="B53" s="64"/>
      <c r="C53" s="64"/>
      <c r="D53" s="64"/>
      <c r="E53" s="65"/>
      <c r="F53" s="49">
        <v>0.30518000000000001</v>
      </c>
    </row>
    <row r="54" spans="1:6" ht="13.8">
      <c r="A54" s="66" t="s">
        <v>85</v>
      </c>
      <c r="B54" s="64"/>
      <c r="C54" s="64"/>
      <c r="D54" s="64"/>
      <c r="E54" s="65"/>
      <c r="F54" s="49">
        <v>0.077670000000000003</v>
      </c>
    </row>
    <row r="55" spans="1:6" ht="13.8">
      <c r="A55" s="66" t="s">
        <v>86</v>
      </c>
      <c r="B55" s="64"/>
      <c r="C55" s="64"/>
      <c r="D55" s="64"/>
      <c r="E55" s="65"/>
      <c r="F55" s="49">
        <v>0.76205000000000001</v>
      </c>
    </row>
    <row r="56" spans="1:6" ht="13.8">
      <c r="A56" s="32" t="s">
        <v>94</v>
      </c>
      <c r="B56" s="27"/>
      <c r="C56" s="27"/>
      <c r="D56" s="27"/>
      <c r="E56" s="28"/>
      <c r="F56" s="49">
        <v>0.41820999999999997</v>
      </c>
    </row>
    <row r="57" spans="1:6" ht="13.8">
      <c r="A57" s="32" t="s">
        <v>95</v>
      </c>
      <c r="B57" s="27"/>
      <c r="C57" s="27"/>
      <c r="D57" s="27"/>
      <c r="E57" s="28"/>
      <c r="F57" s="49">
        <v>0.059490000000000001</v>
      </c>
    </row>
    <row r="58" spans="1:6" ht="13.8">
      <c r="A58" s="32" t="s">
        <v>96</v>
      </c>
      <c r="B58" s="27"/>
      <c r="C58" s="27"/>
      <c r="D58" s="27"/>
      <c r="E58" s="28"/>
      <c r="F58" s="49">
        <v>0.063899999999999998</v>
      </c>
    </row>
    <row r="59" spans="1:7" ht="13.8">
      <c r="A59" s="31" t="s">
        <v>21</v>
      </c>
      <c r="B59" s="27"/>
      <c r="C59" s="27"/>
      <c r="D59" s="27"/>
      <c r="E59" s="28"/>
      <c r="F59" s="53">
        <f>SUM(F47:F58)</f>
        <v>22.987830000000002</v>
      </c>
      <c r="G59" s="56">
        <f>F59-'נספח 1'!G30</f>
        <v>0</v>
      </c>
    </row>
    <row r="60" spans="1:6" ht="13.8">
      <c r="A60" s="30"/>
      <c r="B60" s="27"/>
      <c r="C60" s="27"/>
      <c r="D60" s="27"/>
      <c r="E60" s="28"/>
      <c r="F60" s="52"/>
    </row>
    <row r="61" spans="1:6" ht="13.8">
      <c r="A61" s="30" t="s">
        <v>75</v>
      </c>
      <c r="B61" s="27"/>
      <c r="C61" s="27"/>
      <c r="D61" s="27"/>
      <c r="E61" s="28"/>
      <c r="F61" s="54"/>
    </row>
    <row r="62" spans="1:6" ht="13.8">
      <c r="A62" s="30"/>
      <c r="B62" s="27"/>
      <c r="C62" s="27"/>
      <c r="D62" s="27"/>
      <c r="E62" s="28"/>
      <c r="F62" s="52"/>
    </row>
    <row r="63" spans="1:7" ht="13.8">
      <c r="A63" s="30" t="s">
        <v>76</v>
      </c>
      <c r="B63" s="27"/>
      <c r="C63" s="27"/>
      <c r="D63" s="27"/>
      <c r="E63" s="28"/>
      <c r="F63" s="53">
        <f>F59+F44+F39+F13</f>
        <v>23.010810020554487</v>
      </c>
      <c r="G63" s="56">
        <f>SUM('נספח 1'!G25:G32)-F63</f>
        <v>0</v>
      </c>
    </row>
    <row r="64" spans="1:6" ht="13.8">
      <c r="A64" s="30"/>
      <c r="B64" s="27"/>
      <c r="C64" s="27"/>
      <c r="D64" s="27"/>
      <c r="E64" s="28"/>
      <c r="F64" s="52"/>
    </row>
    <row r="65" spans="1:6" ht="13.8">
      <c r="A65" s="73" t="s">
        <v>31</v>
      </c>
      <c r="B65" s="74"/>
      <c r="C65" s="74"/>
      <c r="D65" s="74"/>
      <c r="E65" s="75"/>
      <c r="F65" s="67">
        <f>'נספח 1'!G46</f>
        <v>31492.414669999998</v>
      </c>
    </row>
  </sheetData>
  <mergeCells count="4">
    <mergeCell ref="A1:F1"/>
    <mergeCell ref="A3:F3"/>
    <mergeCell ref="A9:E9"/>
    <mergeCell ref="A65:E65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rightToLeft="1" workbookViewId="0" topLeftCell="A1">
      <selection pane="topLeft" activeCell="I27" sqref="I27"/>
    </sheetView>
  </sheetViews>
  <sheetFormatPr defaultColWidth="9.00428571428571" defaultRowHeight="13.8"/>
  <cols>
    <col min="1" max="2" width="9" style="34"/>
    <col min="3" max="3" width="18.4285714285714" style="34" customWidth="1"/>
    <col min="4" max="6" width="9" style="34"/>
    <col min="7" max="7" width="12.2857142857143" style="34" bestFit="1" customWidth="1"/>
    <col min="8" max="16384" width="9" style="34"/>
  </cols>
  <sheetData>
    <row r="1" spans="1:7" ht="13.8">
      <c r="A1" s="1" t="s">
        <v>0</v>
      </c>
      <c r="B1" s="2"/>
      <c r="C1" s="2"/>
      <c r="D1" s="2"/>
      <c r="E1" s="2"/>
      <c r="F1" s="2"/>
      <c r="G1" s="2"/>
    </row>
    <row r="2" spans="1:1" ht="13.8">
      <c r="A2" s="35"/>
    </row>
    <row r="3" spans="1:7" ht="13.8">
      <c r="A3" s="4" t="str">
        <f>'נספח 1'!A3</f>
        <v>נספח 1 - סך התשלומים ששולמו בגין כל סוג של הוצאה ישירה לשנת 2018</v>
      </c>
      <c r="B3" s="2"/>
      <c r="C3" s="2"/>
      <c r="D3" s="2"/>
      <c r="E3" s="2"/>
      <c r="F3" s="2"/>
      <c r="G3" s="2"/>
    </row>
    <row r="4" spans="1:7" ht="13.8">
      <c r="A4" s="5"/>
      <c r="B4" s="5"/>
      <c r="C4" s="4"/>
      <c r="D4" s="4"/>
      <c r="E4" s="4"/>
      <c r="F4" s="5"/>
      <c r="G4" s="5"/>
    </row>
    <row r="6" spans="1:3" ht="13.8">
      <c r="A6" s="34" t="s">
        <v>1</v>
      </c>
      <c r="C6" s="34" t="s">
        <v>2</v>
      </c>
    </row>
    <row r="8" spans="1:4" ht="13.8">
      <c r="A8" s="34" t="s">
        <v>3</v>
      </c>
      <c r="C8" s="34" t="s">
        <v>77</v>
      </c>
      <c r="D8" s="34">
        <v>7998</v>
      </c>
    </row>
    <row r="10" spans="1:7" ht="13.8">
      <c r="A10" s="36"/>
      <c r="B10" s="37"/>
      <c r="C10" s="37"/>
      <c r="D10" s="37"/>
      <c r="E10" s="37"/>
      <c r="F10" s="38"/>
      <c r="G10" s="9" t="s">
        <v>4</v>
      </c>
    </row>
    <row r="11" spans="1:7" ht="13.8">
      <c r="A11" s="10" t="s">
        <v>5</v>
      </c>
      <c r="B11" s="11"/>
      <c r="C11" s="11"/>
      <c r="D11" s="11"/>
      <c r="E11" s="11"/>
      <c r="F11" s="12"/>
      <c r="G11" s="12"/>
    </row>
    <row r="12" spans="1:7" ht="13.8">
      <c r="A12" s="10" t="s">
        <v>6</v>
      </c>
      <c r="B12" s="11"/>
      <c r="C12" s="11"/>
      <c r="D12" s="11"/>
      <c r="E12" s="11"/>
      <c r="F12" s="12"/>
      <c r="G12" s="13">
        <v>0</v>
      </c>
    </row>
    <row r="13" spans="1:7" ht="13.8">
      <c r="A13" s="10" t="s">
        <v>7</v>
      </c>
      <c r="B13" s="11"/>
      <c r="C13" s="11"/>
      <c r="D13" s="11"/>
      <c r="E13" s="11"/>
      <c r="F13" s="12"/>
      <c r="G13" s="55">
        <v>10.248430000000001</v>
      </c>
    </row>
    <row r="14" spans="1:7" ht="13.8">
      <c r="A14" s="14"/>
      <c r="B14" s="15"/>
      <c r="C14" s="15"/>
      <c r="D14" s="15"/>
      <c r="E14" s="15"/>
      <c r="F14" s="16"/>
      <c r="G14" s="62"/>
    </row>
    <row r="15" spans="1:7" ht="13.8">
      <c r="A15" s="10" t="s">
        <v>8</v>
      </c>
      <c r="B15" s="11"/>
      <c r="C15" s="11"/>
      <c r="D15" s="11"/>
      <c r="E15" s="11"/>
      <c r="F15" s="16"/>
      <c r="G15" s="62"/>
    </row>
    <row r="16" spans="1:7" ht="13.8">
      <c r="A16" s="10" t="s">
        <v>9</v>
      </c>
      <c r="B16" s="11"/>
      <c r="C16" s="11"/>
      <c r="D16" s="11"/>
      <c r="E16" s="11"/>
      <c r="F16" s="16"/>
      <c r="G16" s="55"/>
    </row>
    <row r="17" spans="1:7" ht="13.8">
      <c r="A17" s="10" t="s">
        <v>10</v>
      </c>
      <c r="B17" s="11"/>
      <c r="C17" s="11"/>
      <c r="D17" s="11"/>
      <c r="E17" s="11"/>
      <c r="F17" s="12"/>
      <c r="G17" s="55">
        <v>0</v>
      </c>
    </row>
    <row r="18" spans="1:7" ht="13.8">
      <c r="A18" s="14"/>
      <c r="B18" s="15"/>
      <c r="C18" s="15"/>
      <c r="D18" s="15"/>
      <c r="E18" s="15"/>
      <c r="F18" s="16"/>
      <c r="G18" s="62"/>
    </row>
    <row r="19" spans="1:7" ht="13.8">
      <c r="A19" s="10" t="s">
        <v>11</v>
      </c>
      <c r="B19" s="11"/>
      <c r="C19" s="11"/>
      <c r="D19" s="11"/>
      <c r="E19" s="11"/>
      <c r="F19" s="12"/>
      <c r="G19" s="63"/>
    </row>
    <row r="20" spans="1:7" ht="13.8">
      <c r="A20" s="10" t="s">
        <v>12</v>
      </c>
      <c r="B20" s="17"/>
      <c r="C20" s="17"/>
      <c r="D20" s="17"/>
      <c r="E20" s="17"/>
      <c r="F20" s="18"/>
      <c r="G20" s="59">
        <v>0</v>
      </c>
    </row>
    <row r="21" spans="1:7" ht="13.8">
      <c r="A21" s="10" t="s">
        <v>13</v>
      </c>
      <c r="B21" s="11"/>
      <c r="C21" s="11"/>
      <c r="D21" s="11"/>
      <c r="E21" s="11"/>
      <c r="F21" s="12"/>
      <c r="G21" s="55">
        <v>0</v>
      </c>
    </row>
    <row r="22" spans="1:7" ht="13.8">
      <c r="A22" s="10" t="s">
        <v>14</v>
      </c>
      <c r="B22" s="11"/>
      <c r="C22" s="11"/>
      <c r="D22" s="11"/>
      <c r="E22" s="11"/>
      <c r="F22" s="12"/>
      <c r="G22" s="55">
        <v>0</v>
      </c>
    </row>
    <row r="23" spans="1:7" ht="13.8">
      <c r="A23" s="14"/>
      <c r="B23" s="15"/>
      <c r="C23" s="15"/>
      <c r="D23" s="15"/>
      <c r="E23" s="15"/>
      <c r="F23" s="16"/>
      <c r="G23" s="62"/>
    </row>
    <row r="24" spans="1:7" ht="13.8">
      <c r="A24" s="10" t="s">
        <v>15</v>
      </c>
      <c r="B24" s="11"/>
      <c r="C24" s="11"/>
      <c r="D24" s="11"/>
      <c r="E24" s="11"/>
      <c r="F24" s="12"/>
      <c r="G24" s="63"/>
    </row>
    <row r="25" spans="1:8" ht="13.8">
      <c r="A25" s="10" t="s">
        <v>16</v>
      </c>
      <c r="B25" s="11"/>
      <c r="C25" s="11"/>
      <c r="D25" s="11"/>
      <c r="E25" s="11"/>
      <c r="F25" s="12"/>
      <c r="G25" s="55">
        <v>0</v>
      </c>
      <c r="H25" s="39"/>
    </row>
    <row r="26" spans="1:8" ht="13.8">
      <c r="A26" s="10" t="s">
        <v>17</v>
      </c>
      <c r="B26" s="11"/>
      <c r="C26" s="11"/>
      <c r="D26" s="11"/>
      <c r="E26" s="11"/>
      <c r="F26" s="12"/>
      <c r="G26" s="55">
        <v>0</v>
      </c>
      <c r="H26" s="39"/>
    </row>
    <row r="27" spans="1:7" ht="13.8">
      <c r="A27" s="10" t="s">
        <v>18</v>
      </c>
      <c r="B27" s="11"/>
      <c r="C27" s="11"/>
      <c r="D27" s="11"/>
      <c r="E27" s="11"/>
      <c r="F27" s="12"/>
      <c r="G27" s="55">
        <v>0</v>
      </c>
    </row>
    <row r="28" spans="1:7" ht="13.8">
      <c r="A28" s="10" t="s">
        <v>19</v>
      </c>
      <c r="B28" s="11"/>
      <c r="C28" s="11"/>
      <c r="D28" s="11"/>
      <c r="E28" s="11"/>
      <c r="F28" s="12"/>
      <c r="G28" s="55">
        <v>0</v>
      </c>
    </row>
    <row r="29" spans="1:7" ht="13.8">
      <c r="A29" s="10" t="s">
        <v>20</v>
      </c>
      <c r="B29" s="11"/>
      <c r="C29" s="11"/>
      <c r="D29" s="11"/>
      <c r="E29" s="11"/>
      <c r="F29" s="12"/>
      <c r="G29" s="55">
        <v>0</v>
      </c>
    </row>
    <row r="30" spans="1:7" ht="13.8">
      <c r="A30" s="10" t="s">
        <v>21</v>
      </c>
      <c r="B30" s="11"/>
      <c r="C30" s="11"/>
      <c r="D30" s="11"/>
      <c r="E30" s="11"/>
      <c r="F30" s="12"/>
      <c r="G30" s="55">
        <v>16.806850000000001</v>
      </c>
    </row>
    <row r="31" spans="1:7" ht="13.8">
      <c r="A31" s="10" t="s">
        <v>22</v>
      </c>
      <c r="B31" s="11"/>
      <c r="C31" s="11"/>
      <c r="D31" s="11"/>
      <c r="E31" s="11"/>
      <c r="F31" s="12"/>
      <c r="G31" s="55">
        <v>0</v>
      </c>
    </row>
    <row r="32" spans="1:7" ht="13.8">
      <c r="A32" s="10" t="s">
        <v>23</v>
      </c>
      <c r="B32" s="11"/>
      <c r="C32" s="11"/>
      <c r="D32" s="11"/>
      <c r="E32" s="11"/>
      <c r="F32" s="12"/>
      <c r="G32" s="55">
        <v>0</v>
      </c>
    </row>
    <row r="33" spans="1:7" ht="13.8">
      <c r="A33" s="14"/>
      <c r="B33" s="15"/>
      <c r="C33" s="15"/>
      <c r="D33" s="15"/>
      <c r="E33" s="15"/>
      <c r="F33" s="16"/>
      <c r="G33" s="58"/>
    </row>
    <row r="34" spans="1:7" ht="13.8">
      <c r="A34" s="10" t="s">
        <v>24</v>
      </c>
      <c r="B34" s="11"/>
      <c r="C34" s="11"/>
      <c r="D34" s="11"/>
      <c r="E34" s="11"/>
      <c r="F34" s="12"/>
      <c r="G34" s="58"/>
    </row>
    <row r="35" spans="1:7" ht="13.8">
      <c r="A35" s="10" t="s">
        <v>25</v>
      </c>
      <c r="B35" s="11"/>
      <c r="C35" s="11"/>
      <c r="D35" s="11"/>
      <c r="E35" s="11"/>
      <c r="F35" s="12"/>
      <c r="G35" s="55"/>
    </row>
    <row r="36" spans="1:7" ht="13.8">
      <c r="A36" s="10" t="s">
        <v>26</v>
      </c>
      <c r="B36" s="11"/>
      <c r="C36" s="11"/>
      <c r="D36" s="11"/>
      <c r="E36" s="11"/>
      <c r="F36" s="12"/>
      <c r="G36" s="55"/>
    </row>
    <row r="37" spans="1:7" ht="13.8">
      <c r="A37" s="14"/>
      <c r="B37" s="15"/>
      <c r="C37" s="15"/>
      <c r="D37" s="15"/>
      <c r="E37" s="15"/>
      <c r="F37" s="16"/>
      <c r="G37" s="58"/>
    </row>
    <row r="38" spans="1:8" ht="13.8">
      <c r="A38" s="10" t="s">
        <v>27</v>
      </c>
      <c r="B38" s="11"/>
      <c r="C38" s="11"/>
      <c r="D38" s="11"/>
      <c r="E38" s="11"/>
      <c r="F38" s="12"/>
      <c r="G38" s="55">
        <v>27.055280000000003</v>
      </c>
      <c r="H38" s="39"/>
    </row>
    <row r="39" spans="1:7" ht="13.8">
      <c r="A39" s="14"/>
      <c r="B39" s="15"/>
      <c r="C39" s="15"/>
      <c r="D39" s="15"/>
      <c r="E39" s="15"/>
      <c r="F39" s="16"/>
      <c r="G39" s="21"/>
    </row>
    <row r="40" spans="1:7" ht="13.8">
      <c r="A40" s="10" t="s">
        <v>28</v>
      </c>
      <c r="B40" s="11"/>
      <c r="C40" s="11"/>
      <c r="D40" s="11"/>
      <c r="E40" s="11"/>
      <c r="F40" s="12"/>
      <c r="G40" s="21"/>
    </row>
    <row r="41" spans="1:7" ht="13.8">
      <c r="A41" s="10" t="s">
        <v>29</v>
      </c>
      <c r="B41" s="11"/>
      <c r="C41" s="11"/>
      <c r="D41" s="11"/>
      <c r="E41" s="11"/>
      <c r="F41" s="12"/>
      <c r="G41" s="21"/>
    </row>
    <row r="42" spans="1:7" ht="13.8">
      <c r="A42" s="10" t="s">
        <v>30</v>
      </c>
      <c r="B42" s="11"/>
      <c r="C42" s="11"/>
      <c r="D42" s="11"/>
      <c r="E42" s="11"/>
      <c r="F42" s="12"/>
      <c r="G42" s="22">
        <v>0.00069700078334057169</v>
      </c>
    </row>
    <row r="43" spans="1:7" ht="13.8">
      <c r="A43" s="14"/>
      <c r="B43" s="15"/>
      <c r="C43" s="15"/>
      <c r="D43" s="15"/>
      <c r="E43" s="15"/>
      <c r="F43" s="16"/>
      <c r="G43" s="23"/>
    </row>
    <row r="44" spans="1:7" ht="13.8">
      <c r="A44" s="10" t="str">
        <f>'נספח 1'!A44</f>
        <v>ב. שיעור סך הוצאות ישירות מתוך יתרת נכסים ממוצעת (באחוזים)</v>
      </c>
      <c r="B44" s="11"/>
      <c r="C44" s="11"/>
      <c r="D44" s="11"/>
      <c r="E44" s="11"/>
      <c r="F44" s="12"/>
      <c r="G44" s="22">
        <v>0.00070008878455816331</v>
      </c>
    </row>
    <row r="45" spans="1:7" ht="13.8">
      <c r="A45" s="14"/>
      <c r="B45" s="15"/>
      <c r="C45" s="15"/>
      <c r="D45" s="15"/>
      <c r="E45" s="15"/>
      <c r="F45" s="16"/>
      <c r="G45" s="21"/>
    </row>
    <row r="46" spans="1:7" ht="13.8">
      <c r="A46" s="10" t="s">
        <v>31</v>
      </c>
      <c r="B46" s="11"/>
      <c r="C46" s="11"/>
      <c r="D46" s="11"/>
      <c r="E46" s="11"/>
      <c r="F46" s="12"/>
      <c r="G46" s="13">
        <v>24113.100589999998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rightToLeft="1" workbookViewId="0" topLeftCell="A1">
      <selection pane="topLeft" activeCell="N17" sqref="N17"/>
    </sheetView>
  </sheetViews>
  <sheetFormatPr defaultRowHeight="14.4"/>
  <cols>
    <col min="3" max="3" width="18.4285714285714" customWidth="1"/>
    <col min="7" max="7" width="12.2857142857143" bestFit="1" customWidth="1"/>
  </cols>
  <sheetData>
    <row r="1" spans="1:7" ht="14.4">
      <c r="A1" s="1" t="s">
        <v>0</v>
      </c>
      <c r="B1" s="2"/>
      <c r="C1" s="2"/>
      <c r="D1" s="2"/>
      <c r="E1" s="2"/>
      <c r="F1" s="2"/>
      <c r="G1" s="2"/>
    </row>
    <row r="2" spans="1:1" ht="14.4">
      <c r="A2" s="3"/>
    </row>
    <row r="3" spans="1:7" ht="14.4">
      <c r="A3" s="4" t="str">
        <f>'נספח 1'!A3</f>
        <v>נספח 1 - סך התשלומים ששולמו בגין כל סוג של הוצאה ישירה לשנת 2018</v>
      </c>
      <c r="B3" s="2"/>
      <c r="C3" s="2"/>
      <c r="D3" s="2"/>
      <c r="E3" s="2"/>
      <c r="F3" s="2"/>
      <c r="G3" s="2"/>
    </row>
    <row r="4" spans="1:7" ht="14.4">
      <c r="A4" s="5"/>
      <c r="B4" s="5"/>
      <c r="C4" s="4"/>
      <c r="D4" s="4"/>
      <c r="E4" s="4"/>
      <c r="F4" s="5"/>
      <c r="G4" s="5"/>
    </row>
    <row r="6" spans="1:3" ht="14.4">
      <c r="A6" t="s">
        <v>1</v>
      </c>
      <c r="C6" t="s">
        <v>2</v>
      </c>
    </row>
    <row r="8" spans="1:5" ht="14.4">
      <c r="A8" t="s">
        <v>3</v>
      </c>
      <c r="C8" t="s">
        <v>78</v>
      </c>
      <c r="E8">
        <v>7999</v>
      </c>
    </row>
    <row r="10" spans="1:7" ht="14.4">
      <c r="A10" s="6"/>
      <c r="B10" s="7"/>
      <c r="C10" s="7"/>
      <c r="D10" s="7"/>
      <c r="E10" s="7"/>
      <c r="F10" s="8"/>
      <c r="G10" s="9" t="s">
        <v>4</v>
      </c>
    </row>
    <row r="11" spans="1:7" ht="14.4">
      <c r="A11" s="10" t="s">
        <v>5</v>
      </c>
      <c r="B11" s="11"/>
      <c r="C11" s="11"/>
      <c r="D11" s="11"/>
      <c r="E11" s="11"/>
      <c r="F11" s="12"/>
      <c r="G11" s="12"/>
    </row>
    <row r="12" spans="1:7" ht="14.4">
      <c r="A12" s="10" t="s">
        <v>6</v>
      </c>
      <c r="B12" s="11"/>
      <c r="C12" s="11"/>
      <c r="D12" s="11"/>
      <c r="E12" s="11"/>
      <c r="F12" s="12"/>
      <c r="G12" s="13">
        <v>0</v>
      </c>
    </row>
    <row r="13" spans="1:7" ht="14.4">
      <c r="A13" s="10" t="s">
        <v>7</v>
      </c>
      <c r="B13" s="11"/>
      <c r="C13" s="11"/>
      <c r="D13" s="11"/>
      <c r="E13" s="11"/>
      <c r="F13" s="12"/>
      <c r="G13" s="55">
        <v>2.0310899999999998</v>
      </c>
    </row>
    <row r="14" spans="1:7" ht="14.4">
      <c r="A14" s="14"/>
      <c r="B14" s="15"/>
      <c r="C14" s="15"/>
      <c r="D14" s="15"/>
      <c r="E14" s="15"/>
      <c r="F14" s="16"/>
      <c r="G14" s="62"/>
    </row>
    <row r="15" spans="1:7" ht="14.4">
      <c r="A15" s="10" t="s">
        <v>8</v>
      </c>
      <c r="B15" s="11"/>
      <c r="C15" s="11"/>
      <c r="D15" s="11"/>
      <c r="E15" s="11"/>
      <c r="F15" s="16"/>
      <c r="G15" s="62"/>
    </row>
    <row r="16" spans="1:7" ht="14.4">
      <c r="A16" s="10" t="s">
        <v>9</v>
      </c>
      <c r="B16" s="11"/>
      <c r="C16" s="11"/>
      <c r="D16" s="11"/>
      <c r="E16" s="11"/>
      <c r="F16" s="16"/>
      <c r="G16" s="55"/>
    </row>
    <row r="17" spans="1:7" ht="14.4">
      <c r="A17" s="10" t="s">
        <v>10</v>
      </c>
      <c r="B17" s="11"/>
      <c r="C17" s="11"/>
      <c r="D17" s="11"/>
      <c r="E17" s="11"/>
      <c r="F17" s="12"/>
      <c r="G17" s="55">
        <v>0</v>
      </c>
    </row>
    <row r="18" spans="1:7" ht="14.4">
      <c r="A18" s="14"/>
      <c r="B18" s="15"/>
      <c r="C18" s="15"/>
      <c r="D18" s="15"/>
      <c r="E18" s="15"/>
      <c r="F18" s="16"/>
      <c r="G18" s="62"/>
    </row>
    <row r="19" spans="1:7" ht="14.4">
      <c r="A19" s="10" t="s">
        <v>11</v>
      </c>
      <c r="B19" s="11"/>
      <c r="C19" s="11"/>
      <c r="D19" s="11"/>
      <c r="E19" s="11"/>
      <c r="F19" s="12"/>
      <c r="G19" s="63"/>
    </row>
    <row r="20" spans="1:7" ht="14.4">
      <c r="A20" s="10" t="s">
        <v>12</v>
      </c>
      <c r="B20" s="17"/>
      <c r="C20" s="17"/>
      <c r="D20" s="17"/>
      <c r="E20" s="17"/>
      <c r="F20" s="18"/>
      <c r="G20" s="59">
        <v>0</v>
      </c>
    </row>
    <row r="21" spans="1:7" ht="14.4">
      <c r="A21" s="10" t="s">
        <v>13</v>
      </c>
      <c r="B21" s="11"/>
      <c r="C21" s="11"/>
      <c r="D21" s="11"/>
      <c r="E21" s="11"/>
      <c r="F21" s="12"/>
      <c r="G21" s="55">
        <v>0</v>
      </c>
    </row>
    <row r="22" spans="1:7" ht="14.4">
      <c r="A22" s="10" t="s">
        <v>14</v>
      </c>
      <c r="B22" s="11"/>
      <c r="C22" s="11"/>
      <c r="D22" s="11"/>
      <c r="E22" s="11"/>
      <c r="F22" s="12"/>
      <c r="G22" s="55">
        <v>0</v>
      </c>
    </row>
    <row r="23" spans="1:7" ht="14.4">
      <c r="A23" s="14"/>
      <c r="B23" s="15"/>
      <c r="C23" s="15"/>
      <c r="D23" s="15"/>
      <c r="E23" s="15"/>
      <c r="F23" s="16"/>
      <c r="G23" s="62"/>
    </row>
    <row r="24" spans="1:7" ht="14.4">
      <c r="A24" s="10" t="s">
        <v>15</v>
      </c>
      <c r="B24" s="11"/>
      <c r="C24" s="11"/>
      <c r="D24" s="11"/>
      <c r="E24" s="11"/>
      <c r="F24" s="12"/>
      <c r="G24" s="63"/>
    </row>
    <row r="25" spans="1:8" ht="14.4">
      <c r="A25" s="10" t="s">
        <v>16</v>
      </c>
      <c r="B25" s="11"/>
      <c r="C25" s="11"/>
      <c r="D25" s="11"/>
      <c r="E25" s="11"/>
      <c r="F25" s="12"/>
      <c r="G25" s="55">
        <v>0</v>
      </c>
      <c r="H25" s="20"/>
    </row>
    <row r="26" spans="1:8" ht="14.4">
      <c r="A26" s="10" t="s">
        <v>17</v>
      </c>
      <c r="B26" s="11"/>
      <c r="C26" s="11"/>
      <c r="D26" s="11"/>
      <c r="E26" s="11"/>
      <c r="F26" s="12"/>
      <c r="G26" s="55">
        <v>0</v>
      </c>
      <c r="H26" s="20"/>
    </row>
    <row r="27" spans="1:7" ht="14.4">
      <c r="A27" s="10" t="s">
        <v>18</v>
      </c>
      <c r="B27" s="11"/>
      <c r="C27" s="11"/>
      <c r="D27" s="11"/>
      <c r="E27" s="11"/>
      <c r="F27" s="12"/>
      <c r="G27" s="55">
        <v>0</v>
      </c>
    </row>
    <row r="28" spans="1:7" ht="14.4">
      <c r="A28" s="10" t="s">
        <v>19</v>
      </c>
      <c r="B28" s="11"/>
      <c r="C28" s="11"/>
      <c r="D28" s="11"/>
      <c r="E28" s="11"/>
      <c r="F28" s="12"/>
      <c r="G28" s="55">
        <v>0</v>
      </c>
    </row>
    <row r="29" spans="1:7" ht="14.4">
      <c r="A29" s="10" t="s">
        <v>20</v>
      </c>
      <c r="B29" s="11"/>
      <c r="C29" s="11"/>
      <c r="D29" s="11"/>
      <c r="E29" s="11"/>
      <c r="F29" s="12"/>
      <c r="G29" s="55">
        <v>0</v>
      </c>
    </row>
    <row r="30" spans="1:7" ht="14.4">
      <c r="A30" s="10" t="s">
        <v>21</v>
      </c>
      <c r="B30" s="11"/>
      <c r="C30" s="11"/>
      <c r="D30" s="11"/>
      <c r="E30" s="11"/>
      <c r="F30" s="12"/>
      <c r="G30" s="55">
        <v>2.20085</v>
      </c>
    </row>
    <row r="31" spans="1:7" ht="14.4">
      <c r="A31" s="10" t="s">
        <v>22</v>
      </c>
      <c r="B31" s="11"/>
      <c r="C31" s="11"/>
      <c r="D31" s="11"/>
      <c r="E31" s="11"/>
      <c r="F31" s="12"/>
      <c r="G31" s="55">
        <v>0</v>
      </c>
    </row>
    <row r="32" spans="1:7" ht="14.4">
      <c r="A32" s="10" t="s">
        <v>23</v>
      </c>
      <c r="B32" s="11"/>
      <c r="C32" s="11"/>
      <c r="D32" s="11"/>
      <c r="E32" s="11"/>
      <c r="F32" s="12"/>
      <c r="G32" s="55">
        <v>0</v>
      </c>
    </row>
    <row r="33" spans="1:7" ht="14.4">
      <c r="A33" s="14"/>
      <c r="B33" s="15"/>
      <c r="C33" s="15"/>
      <c r="D33" s="15"/>
      <c r="E33" s="15"/>
      <c r="F33" s="16"/>
      <c r="G33" s="58"/>
    </row>
    <row r="34" spans="1:7" ht="14.4">
      <c r="A34" s="10" t="s">
        <v>24</v>
      </c>
      <c r="B34" s="11"/>
      <c r="C34" s="11"/>
      <c r="D34" s="11"/>
      <c r="E34" s="11"/>
      <c r="F34" s="12"/>
      <c r="G34" s="58"/>
    </row>
    <row r="35" spans="1:7" ht="14.4">
      <c r="A35" s="10" t="s">
        <v>25</v>
      </c>
      <c r="B35" s="11"/>
      <c r="C35" s="11"/>
      <c r="D35" s="11"/>
      <c r="E35" s="11"/>
      <c r="F35" s="12"/>
      <c r="G35" s="55"/>
    </row>
    <row r="36" spans="1:7" ht="14.4">
      <c r="A36" s="10" t="s">
        <v>26</v>
      </c>
      <c r="B36" s="11"/>
      <c r="C36" s="11"/>
      <c r="D36" s="11"/>
      <c r="E36" s="11"/>
      <c r="F36" s="12"/>
      <c r="G36" s="55"/>
    </row>
    <row r="37" spans="1:7" ht="14.4">
      <c r="A37" s="14"/>
      <c r="B37" s="15"/>
      <c r="C37" s="15"/>
      <c r="D37" s="15"/>
      <c r="E37" s="15"/>
      <c r="F37" s="16"/>
      <c r="G37" s="58"/>
    </row>
    <row r="38" spans="1:8" ht="14.4">
      <c r="A38" s="10" t="s">
        <v>27</v>
      </c>
      <c r="B38" s="11"/>
      <c r="C38" s="11"/>
      <c r="D38" s="11"/>
      <c r="E38" s="11"/>
      <c r="F38" s="12"/>
      <c r="G38" s="55">
        <v>4.2319399999999998</v>
      </c>
      <c r="H38" s="20"/>
    </row>
    <row r="39" spans="1:7" ht="14.4">
      <c r="A39" s="14"/>
      <c r="B39" s="15"/>
      <c r="C39" s="15"/>
      <c r="D39" s="15"/>
      <c r="E39" s="15"/>
      <c r="F39" s="16"/>
      <c r="G39" s="58"/>
    </row>
    <row r="40" spans="1:7" ht="14.4">
      <c r="A40" s="10" t="s">
        <v>28</v>
      </c>
      <c r="B40" s="11"/>
      <c r="C40" s="11"/>
      <c r="D40" s="11"/>
      <c r="E40" s="11"/>
      <c r="F40" s="12"/>
      <c r="G40" s="21"/>
    </row>
    <row r="41" spans="1:7" ht="14.4">
      <c r="A41" s="10" t="s">
        <v>29</v>
      </c>
      <c r="B41" s="11"/>
      <c r="C41" s="11"/>
      <c r="D41" s="11"/>
      <c r="E41" s="11"/>
      <c r="F41" s="12"/>
      <c r="G41" s="21"/>
    </row>
    <row r="42" spans="1:7" ht="14.4">
      <c r="A42" s="10" t="s">
        <v>30</v>
      </c>
      <c r="B42" s="11"/>
      <c r="C42" s="11"/>
      <c r="D42" s="11"/>
      <c r="E42" s="11"/>
      <c r="F42" s="12"/>
      <c r="G42" s="22">
        <v>0.00043769025883552318</v>
      </c>
    </row>
    <row r="43" spans="1:7" ht="14.4">
      <c r="A43" s="14"/>
      <c r="B43" s="15"/>
      <c r="C43" s="15"/>
      <c r="D43" s="15"/>
      <c r="E43" s="15"/>
      <c r="F43" s="16"/>
      <c r="G43" s="23"/>
    </row>
    <row r="44" spans="1:7" ht="14.4">
      <c r="A44" s="10" t="str">
        <f>'נספח 1'!A44</f>
        <v>ב. שיעור סך הוצאות ישירות מתוך יתרת נכסים ממוצעת (באחוזים)</v>
      </c>
      <c r="B44" s="11"/>
      <c r="C44" s="11"/>
      <c r="D44" s="11"/>
      <c r="E44" s="11"/>
      <c r="F44" s="12"/>
      <c r="G44" s="22">
        <v>0.00070424384723697297</v>
      </c>
    </row>
    <row r="45" spans="1:7" ht="14.4">
      <c r="A45" s="14"/>
      <c r="B45" s="15"/>
      <c r="C45" s="15"/>
      <c r="D45" s="15"/>
      <c r="E45" s="15"/>
      <c r="F45" s="16"/>
      <c r="G45" s="21"/>
    </row>
    <row r="46" spans="1:7" ht="14.4">
      <c r="A46" s="10" t="s">
        <v>31</v>
      </c>
      <c r="B46" s="11"/>
      <c r="C46" s="11"/>
      <c r="D46" s="11"/>
      <c r="E46" s="11"/>
      <c r="F46" s="12"/>
      <c r="G46" s="13">
        <v>5028.3275800000001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500-000000000000}">
  <dimension ref="A1:H46"/>
  <sheetViews>
    <sheetView rightToLeft="1" workbookViewId="0" topLeftCell="A1">
      <selection pane="topLeft" activeCell="B30" sqref="B30"/>
    </sheetView>
  </sheetViews>
  <sheetFormatPr defaultRowHeight="14.4"/>
  <cols>
    <col min="3" max="3" width="18.4285714285714" customWidth="1"/>
    <col min="7" max="7" width="12.2857142857143" bestFit="1" customWidth="1"/>
  </cols>
  <sheetData>
    <row r="1" spans="1:7" ht="14.4">
      <c r="A1" s="1" t="s">
        <v>0</v>
      </c>
      <c r="B1" s="2"/>
      <c r="C1" s="2"/>
      <c r="D1" s="2"/>
      <c r="E1" s="2"/>
      <c r="F1" s="2"/>
      <c r="G1" s="2"/>
    </row>
    <row r="2" spans="1:1" ht="14.4">
      <c r="A2" s="3"/>
    </row>
    <row r="3" spans="1:7" ht="14.4">
      <c r="A3" s="4" t="str">
        <f>'נספח 1'!A3</f>
        <v>נספח 1 - סך התשלומים ששולמו בגין כל סוג של הוצאה ישירה לשנת 2018</v>
      </c>
      <c r="B3" s="2"/>
      <c r="C3" s="2"/>
      <c r="D3" s="2"/>
      <c r="E3" s="2"/>
      <c r="F3" s="2"/>
      <c r="G3" s="2"/>
    </row>
    <row r="4" spans="1:7" ht="14.4">
      <c r="A4" s="5"/>
      <c r="B4" s="5"/>
      <c r="C4" s="4"/>
      <c r="D4" s="4"/>
      <c r="E4" s="4"/>
      <c r="F4" s="5"/>
      <c r="G4" s="5"/>
    </row>
    <row r="6" spans="1:3" ht="14.4">
      <c r="A6" t="s">
        <v>1</v>
      </c>
      <c r="C6" t="s">
        <v>2</v>
      </c>
    </row>
    <row r="8" spans="1:5" ht="14.4">
      <c r="A8" t="s">
        <v>3</v>
      </c>
      <c r="C8" t="s">
        <v>79</v>
      </c>
      <c r="E8">
        <v>8003</v>
      </c>
    </row>
    <row r="10" spans="1:7" ht="14.4">
      <c r="A10" s="6"/>
      <c r="B10" s="7"/>
      <c r="C10" s="7"/>
      <c r="D10" s="7"/>
      <c r="E10" s="7"/>
      <c r="F10" s="8"/>
      <c r="G10" s="9" t="s">
        <v>4</v>
      </c>
    </row>
    <row r="11" spans="1:7" ht="14.4">
      <c r="A11" s="10" t="s">
        <v>5</v>
      </c>
      <c r="B11" s="11"/>
      <c r="C11" s="11"/>
      <c r="D11" s="11"/>
      <c r="E11" s="11"/>
      <c r="F11" s="12"/>
      <c r="G11" s="12"/>
    </row>
    <row r="12" spans="1:7" ht="14.4">
      <c r="A12" s="10" t="s">
        <v>6</v>
      </c>
      <c r="B12" s="11"/>
      <c r="C12" s="11"/>
      <c r="D12" s="11"/>
      <c r="E12" s="11"/>
      <c r="F12" s="12"/>
      <c r="G12" s="13">
        <v>0</v>
      </c>
    </row>
    <row r="13" spans="1:7" ht="14.4">
      <c r="A13" s="10" t="s">
        <v>7</v>
      </c>
      <c r="B13" s="11"/>
      <c r="C13" s="11"/>
      <c r="D13" s="11"/>
      <c r="E13" s="11"/>
      <c r="F13" s="12"/>
      <c r="G13" s="55">
        <v>5.2810569998866299</v>
      </c>
    </row>
    <row r="14" spans="1:7" ht="14.4">
      <c r="A14" s="14"/>
      <c r="B14" s="15"/>
      <c r="C14" s="15"/>
      <c r="D14" s="15"/>
      <c r="E14" s="15"/>
      <c r="F14" s="16"/>
      <c r="G14" s="62"/>
    </row>
    <row r="15" spans="1:7" ht="14.4">
      <c r="A15" s="10" t="s">
        <v>8</v>
      </c>
      <c r="B15" s="11"/>
      <c r="C15" s="11"/>
      <c r="D15" s="11"/>
      <c r="E15" s="11"/>
      <c r="F15" s="16"/>
      <c r="G15" s="62"/>
    </row>
    <row r="16" spans="1:7" ht="14.4">
      <c r="A16" s="10" t="s">
        <v>9</v>
      </c>
      <c r="B16" s="11"/>
      <c r="C16" s="11"/>
      <c r="D16" s="11"/>
      <c r="E16" s="11"/>
      <c r="F16" s="16"/>
      <c r="G16" s="55"/>
    </row>
    <row r="17" spans="1:7" ht="14.4">
      <c r="A17" s="10" t="s">
        <v>10</v>
      </c>
      <c r="B17" s="11"/>
      <c r="C17" s="11"/>
      <c r="D17" s="11"/>
      <c r="E17" s="11"/>
      <c r="F17" s="12"/>
      <c r="G17" s="55">
        <v>0.070000000000000007</v>
      </c>
    </row>
    <row r="18" spans="1:7" ht="14.4">
      <c r="A18" s="14"/>
      <c r="B18" s="15"/>
      <c r="C18" s="15"/>
      <c r="D18" s="15"/>
      <c r="E18" s="15"/>
      <c r="F18" s="16"/>
      <c r="G18" s="62"/>
    </row>
    <row r="19" spans="1:7" ht="14.4">
      <c r="A19" s="10" t="s">
        <v>11</v>
      </c>
      <c r="B19" s="11"/>
      <c r="C19" s="11"/>
      <c r="D19" s="11"/>
      <c r="E19" s="11"/>
      <c r="F19" s="12"/>
      <c r="G19" s="63"/>
    </row>
    <row r="20" spans="1:7" ht="14.4">
      <c r="A20" s="10" t="s">
        <v>12</v>
      </c>
      <c r="B20" s="17"/>
      <c r="C20" s="17"/>
      <c r="D20" s="17"/>
      <c r="E20" s="17"/>
      <c r="F20" s="18"/>
      <c r="G20" s="59">
        <v>0</v>
      </c>
    </row>
    <row r="21" spans="1:7" ht="14.4">
      <c r="A21" s="10" t="s">
        <v>13</v>
      </c>
      <c r="B21" s="11"/>
      <c r="C21" s="11"/>
      <c r="D21" s="11"/>
      <c r="E21" s="11"/>
      <c r="F21" s="12"/>
      <c r="G21" s="55">
        <v>0</v>
      </c>
    </row>
    <row r="22" spans="1:7" ht="14.4">
      <c r="A22" s="10" t="s">
        <v>14</v>
      </c>
      <c r="B22" s="11"/>
      <c r="C22" s="11"/>
      <c r="D22" s="11"/>
      <c r="E22" s="11"/>
      <c r="F22" s="12"/>
      <c r="G22" s="55">
        <v>0</v>
      </c>
    </row>
    <row r="23" spans="1:7" ht="14.4">
      <c r="A23" s="14"/>
      <c r="B23" s="15"/>
      <c r="C23" s="15"/>
      <c r="D23" s="15"/>
      <c r="E23" s="15"/>
      <c r="F23" s="16"/>
      <c r="G23" s="62"/>
    </row>
    <row r="24" spans="1:7" ht="14.4">
      <c r="A24" s="10" t="s">
        <v>15</v>
      </c>
      <c r="B24" s="11"/>
      <c r="C24" s="11"/>
      <c r="D24" s="11"/>
      <c r="E24" s="11"/>
      <c r="F24" s="12"/>
      <c r="G24" s="63"/>
    </row>
    <row r="25" spans="1:8" ht="14.4">
      <c r="A25" s="10" t="s">
        <v>16</v>
      </c>
      <c r="B25" s="11"/>
      <c r="C25" s="11"/>
      <c r="D25" s="11"/>
      <c r="E25" s="11"/>
      <c r="F25" s="12"/>
      <c r="G25" s="55">
        <v>0</v>
      </c>
      <c r="H25" s="20"/>
    </row>
    <row r="26" spans="1:8" ht="14.4">
      <c r="A26" s="10" t="s">
        <v>17</v>
      </c>
      <c r="B26" s="11"/>
      <c r="C26" s="11"/>
      <c r="D26" s="11"/>
      <c r="E26" s="11"/>
      <c r="F26" s="12"/>
      <c r="G26" s="55">
        <v>0</v>
      </c>
      <c r="H26" s="20"/>
    </row>
    <row r="27" spans="1:7" ht="14.4">
      <c r="A27" s="10" t="s">
        <v>18</v>
      </c>
      <c r="B27" s="11"/>
      <c r="C27" s="11"/>
      <c r="D27" s="11"/>
      <c r="E27" s="11"/>
      <c r="F27" s="12"/>
      <c r="G27" s="55">
        <v>0</v>
      </c>
    </row>
    <row r="28" spans="1:7" ht="14.4">
      <c r="A28" s="10" t="s">
        <v>19</v>
      </c>
      <c r="B28" s="11"/>
      <c r="C28" s="11"/>
      <c r="D28" s="11"/>
      <c r="E28" s="11"/>
      <c r="F28" s="12"/>
      <c r="G28" s="55">
        <v>0</v>
      </c>
    </row>
    <row r="29" spans="1:7" ht="14.4">
      <c r="A29" s="10" t="s">
        <v>20</v>
      </c>
      <c r="B29" s="11"/>
      <c r="C29" s="11"/>
      <c r="D29" s="11"/>
      <c r="E29" s="11"/>
      <c r="F29" s="12"/>
      <c r="G29" s="55">
        <v>0.022980020554486377</v>
      </c>
    </row>
    <row r="30" spans="1:7" ht="14.4">
      <c r="A30" s="10" t="s">
        <v>21</v>
      </c>
      <c r="B30" s="11"/>
      <c r="C30" s="11"/>
      <c r="D30" s="11"/>
      <c r="E30" s="11"/>
      <c r="F30" s="12"/>
      <c r="G30" s="55">
        <v>3.9801299999999999</v>
      </c>
    </row>
    <row r="31" spans="1:7" ht="14.4">
      <c r="A31" s="10" t="s">
        <v>22</v>
      </c>
      <c r="B31" s="11"/>
      <c r="C31" s="11"/>
      <c r="D31" s="11"/>
      <c r="E31" s="11"/>
      <c r="F31" s="12"/>
      <c r="G31" s="55">
        <v>0</v>
      </c>
    </row>
    <row r="32" spans="1:7" ht="14.4">
      <c r="A32" s="10" t="s">
        <v>23</v>
      </c>
      <c r="B32" s="11"/>
      <c r="C32" s="11"/>
      <c r="D32" s="11"/>
      <c r="E32" s="11"/>
      <c r="F32" s="12"/>
      <c r="G32" s="55">
        <v>0</v>
      </c>
    </row>
    <row r="33" spans="1:7" ht="14.4">
      <c r="A33" s="14"/>
      <c r="B33" s="15"/>
      <c r="C33" s="15"/>
      <c r="D33" s="15"/>
      <c r="E33" s="15"/>
      <c r="F33" s="16"/>
      <c r="G33" s="58"/>
    </row>
    <row r="34" spans="1:7" ht="14.4">
      <c r="A34" s="10" t="s">
        <v>24</v>
      </c>
      <c r="B34" s="11"/>
      <c r="C34" s="11"/>
      <c r="D34" s="11"/>
      <c r="E34" s="11"/>
      <c r="F34" s="12"/>
      <c r="G34" s="58"/>
    </row>
    <row r="35" spans="1:7" ht="14.4">
      <c r="A35" s="10" t="s">
        <v>25</v>
      </c>
      <c r="B35" s="11"/>
      <c r="C35" s="11"/>
      <c r="D35" s="11"/>
      <c r="E35" s="11"/>
      <c r="F35" s="12"/>
      <c r="G35" s="55"/>
    </row>
    <row r="36" spans="1:7" ht="14.4">
      <c r="A36" s="10" t="s">
        <v>26</v>
      </c>
      <c r="B36" s="11"/>
      <c r="C36" s="11"/>
      <c r="D36" s="11"/>
      <c r="E36" s="11"/>
      <c r="F36" s="12"/>
      <c r="G36" s="55"/>
    </row>
    <row r="37" spans="1:7" ht="14.4">
      <c r="A37" s="14"/>
      <c r="B37" s="15"/>
      <c r="C37" s="15"/>
      <c r="D37" s="15"/>
      <c r="E37" s="15"/>
      <c r="F37" s="16"/>
      <c r="G37" s="58"/>
    </row>
    <row r="38" spans="1:8" ht="14.4">
      <c r="A38" s="10" t="s">
        <v>27</v>
      </c>
      <c r="B38" s="11"/>
      <c r="C38" s="11"/>
      <c r="D38" s="11"/>
      <c r="E38" s="11"/>
      <c r="F38" s="12"/>
      <c r="G38" s="55">
        <v>9.3519270204411171</v>
      </c>
      <c r="H38" s="20"/>
    </row>
    <row r="39" spans="1:7" ht="14.4">
      <c r="A39" s="14"/>
      <c r="B39" s="15"/>
      <c r="C39" s="15"/>
      <c r="D39" s="15"/>
      <c r="E39" s="15"/>
      <c r="F39" s="16"/>
      <c r="G39" s="21"/>
    </row>
    <row r="40" spans="1:7" ht="14.4">
      <c r="A40" s="10" t="s">
        <v>28</v>
      </c>
      <c r="B40" s="11"/>
      <c r="C40" s="11"/>
      <c r="D40" s="11"/>
      <c r="E40" s="11"/>
      <c r="F40" s="12"/>
      <c r="G40" s="21"/>
    </row>
    <row r="41" spans="1:7" ht="14.4">
      <c r="A41" s="10" t="s">
        <v>29</v>
      </c>
      <c r="B41" s="11"/>
      <c r="C41" s="11"/>
      <c r="D41" s="11"/>
      <c r="E41" s="11"/>
      <c r="F41" s="12"/>
      <c r="G41" s="21"/>
    </row>
    <row r="42" spans="1:7" ht="14.4">
      <c r="A42" s="10" t="s">
        <v>30</v>
      </c>
      <c r="B42" s="11"/>
      <c r="C42" s="11"/>
      <c r="D42" s="11"/>
      <c r="E42" s="11"/>
      <c r="F42" s="12"/>
      <c r="G42" s="22">
        <v>0.0018228074909666554</v>
      </c>
    </row>
    <row r="43" spans="1:7" ht="14.4">
      <c r="A43" s="14"/>
      <c r="B43" s="15"/>
      <c r="C43" s="15"/>
      <c r="D43" s="15"/>
      <c r="E43" s="15"/>
      <c r="F43" s="16"/>
      <c r="G43" s="23"/>
    </row>
    <row r="44" spans="1:7" ht="14.4">
      <c r="A44" s="10" t="str">
        <f>'נספח 1'!A44</f>
        <v>ב. שיעור סך הוצאות ישירות מתוך יתרת נכסים ממוצעת (באחוזים)</v>
      </c>
      <c r="B44" s="11"/>
      <c r="C44" s="11"/>
      <c r="D44" s="11"/>
      <c r="E44" s="11"/>
      <c r="F44" s="12"/>
      <c r="G44" s="22">
        <v>0.002824327821551897</v>
      </c>
    </row>
    <row r="45" spans="1:7" ht="14.4">
      <c r="A45" s="14"/>
      <c r="B45" s="15"/>
      <c r="C45" s="15"/>
      <c r="D45" s="15"/>
      <c r="E45" s="15"/>
      <c r="F45" s="16"/>
      <c r="G45" s="21"/>
    </row>
    <row r="46" spans="1:7" ht="14.4">
      <c r="A46" s="10" t="s">
        <v>31</v>
      </c>
      <c r="B46" s="11"/>
      <c r="C46" s="11"/>
      <c r="D46" s="11"/>
      <c r="E46" s="11"/>
      <c r="F46" s="12"/>
      <c r="G46" s="13">
        <v>2196.1233099999999</v>
      </c>
    </row>
  </sheetData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600-000000000000}">
  <dimension ref="A1:H46"/>
  <sheetViews>
    <sheetView rightToLeft="1" workbookViewId="0" topLeftCell="A1">
      <selection pane="topLeft" activeCell="I27" sqref="I27"/>
    </sheetView>
  </sheetViews>
  <sheetFormatPr defaultRowHeight="14.4"/>
  <cols>
    <col min="3" max="3" width="18.4285714285714" customWidth="1"/>
    <col min="7" max="7" width="12.2857142857143" bestFit="1" customWidth="1"/>
  </cols>
  <sheetData>
    <row r="1" spans="1:7" ht="14.4">
      <c r="A1" s="1" t="s">
        <v>0</v>
      </c>
      <c r="B1" s="2"/>
      <c r="C1" s="2"/>
      <c r="D1" s="2"/>
      <c r="E1" s="2"/>
      <c r="F1" s="2"/>
      <c r="G1" s="2"/>
    </row>
    <row r="2" spans="1:1" ht="14.4">
      <c r="A2" s="3"/>
    </row>
    <row r="3" spans="1:7" ht="14.4">
      <c r="A3" s="4" t="str">
        <f>'נספח 1'!A3</f>
        <v>נספח 1 - סך התשלומים ששולמו בגין כל סוג של הוצאה ישירה לשנת 2018</v>
      </c>
      <c r="B3" s="2"/>
      <c r="C3" s="2"/>
      <c r="D3" s="2"/>
      <c r="E3" s="2"/>
      <c r="F3" s="2"/>
      <c r="G3" s="2"/>
    </row>
    <row r="4" spans="1:7" ht="14.4">
      <c r="A4" s="5"/>
      <c r="B4" s="5"/>
      <c r="C4" s="4"/>
      <c r="D4" s="4"/>
      <c r="E4" s="4"/>
      <c r="F4" s="5"/>
      <c r="G4" s="5"/>
    </row>
    <row r="6" spans="1:3" ht="14.4">
      <c r="A6" t="s">
        <v>1</v>
      </c>
      <c r="C6" t="s">
        <v>2</v>
      </c>
    </row>
    <row r="8" spans="1:5" ht="14.4">
      <c r="A8" t="s">
        <v>3</v>
      </c>
      <c r="C8" t="s">
        <v>80</v>
      </c>
      <c r="E8">
        <v>8004</v>
      </c>
    </row>
    <row r="10" spans="1:7" ht="14.4">
      <c r="A10" s="6"/>
      <c r="B10" s="7"/>
      <c r="C10" s="7"/>
      <c r="D10" s="7"/>
      <c r="E10" s="7"/>
      <c r="F10" s="8"/>
      <c r="G10" s="9" t="s">
        <v>4</v>
      </c>
    </row>
    <row r="11" spans="1:7" ht="14.4">
      <c r="A11" s="10" t="s">
        <v>5</v>
      </c>
      <c r="B11" s="11"/>
      <c r="C11" s="11"/>
      <c r="D11" s="11"/>
      <c r="E11" s="11"/>
      <c r="F11" s="12"/>
      <c r="G11" s="12"/>
    </row>
    <row r="12" spans="1:7" ht="14.4">
      <c r="A12" s="10" t="s">
        <v>6</v>
      </c>
      <c r="B12" s="11"/>
      <c r="C12" s="11"/>
      <c r="D12" s="11"/>
      <c r="E12" s="11"/>
      <c r="F12" s="12"/>
      <c r="G12" s="13">
        <v>0</v>
      </c>
    </row>
    <row r="13" spans="1:7" ht="14.4">
      <c r="A13" s="10" t="s">
        <v>7</v>
      </c>
      <c r="B13" s="11"/>
      <c r="C13" s="11"/>
      <c r="D13" s="11"/>
      <c r="E13" s="11"/>
      <c r="F13" s="12"/>
      <c r="G13" s="13">
        <v>0</v>
      </c>
    </row>
    <row r="14" spans="1:7" ht="14.4">
      <c r="A14" s="14"/>
      <c r="B14" s="15"/>
      <c r="C14" s="15"/>
      <c r="D14" s="15"/>
      <c r="E14" s="15"/>
      <c r="F14" s="16"/>
      <c r="G14" s="16"/>
    </row>
    <row r="15" spans="1:7" ht="14.4">
      <c r="A15" s="10" t="s">
        <v>8</v>
      </c>
      <c r="B15" s="11"/>
      <c r="C15" s="11"/>
      <c r="D15" s="11"/>
      <c r="E15" s="11"/>
      <c r="F15" s="16"/>
      <c r="G15" s="16"/>
    </row>
    <row r="16" spans="1:7" ht="14.4">
      <c r="A16" s="10" t="s">
        <v>9</v>
      </c>
      <c r="B16" s="11"/>
      <c r="C16" s="11"/>
      <c r="D16" s="11"/>
      <c r="E16" s="11"/>
      <c r="F16" s="16"/>
      <c r="G16" s="13"/>
    </row>
    <row r="17" spans="1:7" ht="14.4">
      <c r="A17" s="10" t="s">
        <v>10</v>
      </c>
      <c r="B17" s="11"/>
      <c r="C17" s="11"/>
      <c r="D17" s="11"/>
      <c r="E17" s="11"/>
      <c r="F17" s="12"/>
      <c r="G17" s="13">
        <v>0.010999999999999999</v>
      </c>
    </row>
    <row r="18" spans="1:7" ht="14.4">
      <c r="A18" s="14"/>
      <c r="B18" s="15"/>
      <c r="C18" s="15"/>
      <c r="D18" s="15"/>
      <c r="E18" s="15"/>
      <c r="F18" s="16"/>
      <c r="G18" s="16"/>
    </row>
    <row r="19" spans="1:7" ht="14.4">
      <c r="A19" s="10" t="s">
        <v>11</v>
      </c>
      <c r="B19" s="11"/>
      <c r="C19" s="11"/>
      <c r="D19" s="11"/>
      <c r="E19" s="11"/>
      <c r="F19" s="12"/>
      <c r="G19" s="12"/>
    </row>
    <row r="20" spans="1:7" ht="14.4">
      <c r="A20" s="10" t="s">
        <v>12</v>
      </c>
      <c r="B20" s="17"/>
      <c r="C20" s="17"/>
      <c r="D20" s="17"/>
      <c r="E20" s="17"/>
      <c r="F20" s="18"/>
      <c r="G20" s="19">
        <v>0</v>
      </c>
    </row>
    <row r="21" spans="1:7" ht="14.4">
      <c r="A21" s="10" t="s">
        <v>13</v>
      </c>
      <c r="B21" s="11"/>
      <c r="C21" s="11"/>
      <c r="D21" s="11"/>
      <c r="E21" s="11"/>
      <c r="F21" s="12"/>
      <c r="G21" s="13">
        <v>0</v>
      </c>
    </row>
    <row r="22" spans="1:7" ht="14.4">
      <c r="A22" s="10" t="s">
        <v>14</v>
      </c>
      <c r="B22" s="11"/>
      <c r="C22" s="11"/>
      <c r="D22" s="11"/>
      <c r="E22" s="11"/>
      <c r="F22" s="12"/>
      <c r="G22" s="13">
        <v>0</v>
      </c>
    </row>
    <row r="23" spans="1:7" ht="14.4">
      <c r="A23" s="14"/>
      <c r="B23" s="15"/>
      <c r="C23" s="15"/>
      <c r="D23" s="15"/>
      <c r="E23" s="15"/>
      <c r="F23" s="16"/>
      <c r="G23" s="16"/>
    </row>
    <row r="24" spans="1:7" ht="14.4">
      <c r="A24" s="10" t="s">
        <v>15</v>
      </c>
      <c r="B24" s="11"/>
      <c r="C24" s="11"/>
      <c r="D24" s="11"/>
      <c r="E24" s="11"/>
      <c r="F24" s="12"/>
      <c r="G24" s="12"/>
    </row>
    <row r="25" spans="1:8" ht="14.4">
      <c r="A25" s="10" t="s">
        <v>16</v>
      </c>
      <c r="B25" s="11"/>
      <c r="C25" s="11"/>
      <c r="D25" s="11"/>
      <c r="E25" s="11"/>
      <c r="F25" s="12"/>
      <c r="G25" s="13">
        <v>0</v>
      </c>
      <c r="H25" s="20"/>
    </row>
    <row r="26" spans="1:8" ht="14.4">
      <c r="A26" s="10" t="s">
        <v>17</v>
      </c>
      <c r="B26" s="11"/>
      <c r="C26" s="11"/>
      <c r="D26" s="11"/>
      <c r="E26" s="11"/>
      <c r="F26" s="12"/>
      <c r="G26" s="13">
        <v>0</v>
      </c>
      <c r="H26" s="20"/>
    </row>
    <row r="27" spans="1:7" ht="14.4">
      <c r="A27" s="10" t="s">
        <v>18</v>
      </c>
      <c r="B27" s="11"/>
      <c r="C27" s="11"/>
      <c r="D27" s="11"/>
      <c r="E27" s="11"/>
      <c r="F27" s="12"/>
      <c r="G27" s="13">
        <v>0</v>
      </c>
    </row>
    <row r="28" spans="1:7" ht="14.4">
      <c r="A28" s="10" t="s">
        <v>19</v>
      </c>
      <c r="B28" s="11"/>
      <c r="C28" s="11"/>
      <c r="D28" s="11"/>
      <c r="E28" s="11"/>
      <c r="F28" s="12"/>
      <c r="G28" s="13">
        <v>0</v>
      </c>
    </row>
    <row r="29" spans="1:7" ht="14.4">
      <c r="A29" s="10" t="s">
        <v>20</v>
      </c>
      <c r="B29" s="11"/>
      <c r="C29" s="11"/>
      <c r="D29" s="11"/>
      <c r="E29" s="11"/>
      <c r="F29" s="12"/>
      <c r="G29" s="13">
        <v>0</v>
      </c>
    </row>
    <row r="30" spans="1:7" ht="14.4">
      <c r="A30" s="10" t="s">
        <v>21</v>
      </c>
      <c r="B30" s="11"/>
      <c r="C30" s="11"/>
      <c r="D30" s="11"/>
      <c r="E30" s="11"/>
      <c r="F30" s="12"/>
      <c r="G30" s="13">
        <v>0</v>
      </c>
    </row>
    <row r="31" spans="1:7" ht="14.4">
      <c r="A31" s="10" t="s">
        <v>22</v>
      </c>
      <c r="B31" s="11"/>
      <c r="C31" s="11"/>
      <c r="D31" s="11"/>
      <c r="E31" s="11"/>
      <c r="F31" s="12"/>
      <c r="G31" s="13">
        <v>0</v>
      </c>
    </row>
    <row r="32" spans="1:7" ht="14.4">
      <c r="A32" s="10" t="s">
        <v>23</v>
      </c>
      <c r="B32" s="11"/>
      <c r="C32" s="11"/>
      <c r="D32" s="11"/>
      <c r="E32" s="11"/>
      <c r="F32" s="12"/>
      <c r="G32" s="13">
        <v>0</v>
      </c>
    </row>
    <row r="33" spans="1:7" ht="14.4">
      <c r="A33" s="14"/>
      <c r="B33" s="15"/>
      <c r="C33" s="15"/>
      <c r="D33" s="15"/>
      <c r="E33" s="15"/>
      <c r="F33" s="16"/>
      <c r="G33" s="21"/>
    </row>
    <row r="34" spans="1:7" ht="14.4">
      <c r="A34" s="10" t="s">
        <v>24</v>
      </c>
      <c r="B34" s="11"/>
      <c r="C34" s="11"/>
      <c r="D34" s="11"/>
      <c r="E34" s="11"/>
      <c r="F34" s="12"/>
      <c r="G34" s="21"/>
    </row>
    <row r="35" spans="1:7" ht="14.4">
      <c r="A35" s="10" t="s">
        <v>25</v>
      </c>
      <c r="B35" s="11"/>
      <c r="C35" s="11"/>
      <c r="D35" s="11"/>
      <c r="E35" s="11"/>
      <c r="F35" s="12"/>
      <c r="G35" s="13"/>
    </row>
    <row r="36" spans="1:7" ht="14.4">
      <c r="A36" s="10" t="s">
        <v>26</v>
      </c>
      <c r="B36" s="11"/>
      <c r="C36" s="11"/>
      <c r="D36" s="11"/>
      <c r="E36" s="11"/>
      <c r="F36" s="12"/>
      <c r="G36" s="13"/>
    </row>
    <row r="37" spans="1:7" ht="14.4">
      <c r="A37" s="14"/>
      <c r="B37" s="15"/>
      <c r="C37" s="15"/>
      <c r="D37" s="15"/>
      <c r="E37" s="15"/>
      <c r="F37" s="16"/>
      <c r="G37" s="21"/>
    </row>
    <row r="38" spans="1:8" ht="14.4">
      <c r="A38" s="10" t="s">
        <v>27</v>
      </c>
      <c r="B38" s="11"/>
      <c r="C38" s="11"/>
      <c r="D38" s="11"/>
      <c r="E38" s="11"/>
      <c r="F38" s="12"/>
      <c r="G38" s="13">
        <v>0.010999999999999999</v>
      </c>
      <c r="H38" s="20"/>
    </row>
    <row r="39" spans="1:7" ht="14.4">
      <c r="A39" s="14"/>
      <c r="B39" s="15"/>
      <c r="C39" s="15"/>
      <c r="D39" s="15"/>
      <c r="E39" s="15"/>
      <c r="F39" s="16"/>
      <c r="G39" s="21"/>
    </row>
    <row r="40" spans="1:7" ht="14.4">
      <c r="A40" s="10" t="s">
        <v>28</v>
      </c>
      <c r="B40" s="11"/>
      <c r="C40" s="11"/>
      <c r="D40" s="11"/>
      <c r="E40" s="11"/>
      <c r="F40" s="12"/>
      <c r="G40" s="21"/>
    </row>
    <row r="41" spans="1:7" ht="14.4">
      <c r="A41" s="10" t="s">
        <v>29</v>
      </c>
      <c r="B41" s="11"/>
      <c r="C41" s="11"/>
      <c r="D41" s="11"/>
      <c r="E41" s="11"/>
      <c r="F41" s="12"/>
      <c r="G41" s="21"/>
    </row>
    <row r="42" spans="1:7" ht="14.4">
      <c r="A42" s="10" t="s">
        <v>30</v>
      </c>
      <c r="B42" s="11"/>
      <c r="C42" s="11"/>
      <c r="D42" s="11"/>
      <c r="E42" s="11"/>
      <c r="F42" s="12"/>
      <c r="G42" s="22">
        <v>0</v>
      </c>
    </row>
    <row r="43" spans="1:7" ht="14.4">
      <c r="A43" s="14"/>
      <c r="B43" s="15"/>
      <c r="C43" s="15"/>
      <c r="D43" s="15"/>
      <c r="E43" s="15"/>
      <c r="F43" s="16"/>
      <c r="G43" s="23"/>
    </row>
    <row r="44" spans="1:7" ht="14.4">
      <c r="A44" s="10" t="str">
        <f>'נספח 1'!A44</f>
        <v>ב. שיעור סך הוצאות ישירות מתוך יתרת נכסים ממוצעת (באחוזים)</v>
      </c>
      <c r="B44" s="11"/>
      <c r="C44" s="11"/>
      <c r="D44" s="11"/>
      <c r="E44" s="11"/>
      <c r="F44" s="12"/>
      <c r="G44" s="22">
        <v>4.0709204676851069E-05</v>
      </c>
    </row>
    <row r="45" spans="1:7" ht="14.4">
      <c r="A45" s="14"/>
      <c r="B45" s="15"/>
      <c r="C45" s="15"/>
      <c r="D45" s="15"/>
      <c r="E45" s="15"/>
      <c r="F45" s="16"/>
      <c r="G45" s="21"/>
    </row>
    <row r="46" spans="1:7" ht="14.4">
      <c r="A46" s="10" t="s">
        <v>31</v>
      </c>
      <c r="B46" s="11"/>
      <c r="C46" s="11"/>
      <c r="D46" s="11"/>
      <c r="E46" s="11"/>
      <c r="F46" s="12"/>
      <c r="G46" s="13">
        <v>154.86319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נספח 1</vt:lpstr>
      <vt:lpstr>נספח 2</vt:lpstr>
      <vt:lpstr>נספח 3</vt:lpstr>
      <vt:lpstr>7998</vt:lpstr>
      <vt:lpstr>7999</vt:lpstr>
      <vt:lpstr>8003</vt:lpstr>
      <vt:lpstr>8004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