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8105" windowHeight="1393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</sheets>
  <calcPr calcId="145621"/>
</workbook>
</file>

<file path=xl/calcChain.xml><?xml version="1.0" encoding="utf-8"?>
<calcChain xmlns="http://schemas.openxmlformats.org/spreadsheetml/2006/main">
  <c r="E17" i="9" l="1"/>
  <c r="E26" i="9"/>
  <c r="E29" i="9"/>
  <c r="K90" i="5"/>
  <c r="K29" i="5"/>
  <c r="K80" i="5"/>
  <c r="J29" i="9" l="1"/>
  <c r="I29" i="9"/>
  <c r="H29" i="9"/>
  <c r="G29" i="9"/>
  <c r="F29" i="9"/>
  <c r="D29" i="9"/>
  <c r="C29" i="9"/>
  <c r="B29" i="9"/>
</calcChain>
</file>

<file path=xl/sharedStrings.xml><?xml version="1.0" encoding="utf-8"?>
<sst xmlns="http://schemas.openxmlformats.org/spreadsheetml/2006/main" count="459" uniqueCount="256">
  <si>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</si>
  <si>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</si>
  <si>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</si>
  <si>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</si>
  <si>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</si>
  <si>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</si>
  <si>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</si>
  <si>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</si>
  <si>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</si>
  <si>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</si>
  <si>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</si>
  <si>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</si>
  <si>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Delek &amp; Avner Tamar Bond</t>
  </si>
  <si>
    <t>ניירות ערך סחירים</t>
  </si>
  <si>
    <t>אג"ח קונצרני</t>
  </si>
  <si>
    <t>*דלק תמר( 23$-רמ)- Delek &amp; Avner Tamar Bond</t>
  </si>
  <si>
    <t>1132174</t>
  </si>
  <si>
    <t>BBB-</t>
  </si>
  <si>
    <t>S&amp;P</t>
  </si>
  <si>
    <t>סה''כ ניירות ערך סחירים</t>
  </si>
  <si>
    <t>סה''כ צד קשור-Delek &amp; Avner Tamar Bond</t>
  </si>
  <si>
    <t>צד קשור- אבנר יהש</t>
  </si>
  <si>
    <t>מניות</t>
  </si>
  <si>
    <t>*אבנר יהש- אבנר יהש</t>
  </si>
  <si>
    <t>268011</t>
  </si>
  <si>
    <t>סה''כ צד קשור-אבנר יהש</t>
  </si>
  <si>
    <t>צד קשור- אס.פי.סי אל-עד</t>
  </si>
  <si>
    <t>ניירות ערך לא סחירים</t>
  </si>
  <si>
    <t>*אס.פי.סי אל-עד אג2- אס.פי.סי אל-עד</t>
  </si>
  <si>
    <t>1092774</t>
  </si>
  <si>
    <t>A-</t>
  </si>
  <si>
    <t>מעלות</t>
  </si>
  <si>
    <t>*אספיסיאל-עאג3-מ- אס.פי.סי אל-עד</t>
  </si>
  <si>
    <t>1093939</t>
  </si>
  <si>
    <t>סה''כ ניירות ערך לא סחירים</t>
  </si>
  <si>
    <t>סה''כ צד קשור-אס.פי.סי אל-עד</t>
  </si>
  <si>
    <t>צד קשור- דלק קבוצה</t>
  </si>
  <si>
    <t>*דלק קב אגח יג- דלק קבוצה</t>
  </si>
  <si>
    <t>1105543</t>
  </si>
  <si>
    <t>A</t>
  </si>
  <si>
    <t>*דלק קב אגח יד- דלק קבוצה</t>
  </si>
  <si>
    <t>1115062</t>
  </si>
  <si>
    <t>A2</t>
  </si>
  <si>
    <t>מידרוג</t>
  </si>
  <si>
    <t>*דלק קב אגח טו- דלק קבוצה</t>
  </si>
  <si>
    <t>1115070</t>
  </si>
  <si>
    <t>*דלק קב אגח יח- דלק קבוצה</t>
  </si>
  <si>
    <t>1115823</t>
  </si>
  <si>
    <t>*דלק קב אגח יט- דלק קבוצה</t>
  </si>
  <si>
    <t>1121326</t>
  </si>
  <si>
    <t>*דלק קב   אגח לא- דלק קבוצה</t>
  </si>
  <si>
    <t>1134790</t>
  </si>
  <si>
    <t>*קבוצת דלק מושאל ל- דלק קבוצה</t>
  </si>
  <si>
    <t>1084125</t>
  </si>
  <si>
    <t>*דלק קבוצה- דלק קבוצה</t>
  </si>
  <si>
    <t>1084128</t>
  </si>
  <si>
    <t>סה''כ צד קשור-דלק קבוצה</t>
  </si>
  <si>
    <t>צד קשור- דלק קידוחים יהש</t>
  </si>
  <si>
    <t>*דלק קידוחים יהש- דלק קידוחים יהש</t>
  </si>
  <si>
    <t>475020</t>
  </si>
  <si>
    <t>סה''כ צד קשור-דלק קידוחים יהש</t>
  </si>
  <si>
    <t>צד קשור- דלק רכב</t>
  </si>
  <si>
    <t>*דלק רכב- דלק רכב</t>
  </si>
  <si>
    <t>829010</t>
  </si>
  <si>
    <t>סה''כ צד קשור-דלק רכב</t>
  </si>
  <si>
    <t>צד קשור- הפניקס אחזקות</t>
  </si>
  <si>
    <t>*פניקס 1- הפניקס אחזקות</t>
  </si>
  <si>
    <t>767012</t>
  </si>
  <si>
    <t>A+</t>
  </si>
  <si>
    <t>סה''כ צד קשור-הפניקס אחזקות</t>
  </si>
  <si>
    <t>צד קשור- הפניקס גיוס הון</t>
  </si>
  <si>
    <t>*פניקס הון אג"ח ג- הפניקס גיוס הון</t>
  </si>
  <si>
    <t>1120807</t>
  </si>
  <si>
    <t>Aa3</t>
  </si>
  <si>
    <t>*פניקס הון אגח ד- הפניקס גיוס הון</t>
  </si>
  <si>
    <t>1133529</t>
  </si>
  <si>
    <t>AA-</t>
  </si>
  <si>
    <t>*פניקס הון אגח ו מושאל- הפניקס גיוס הון</t>
  </si>
  <si>
    <t>1136693</t>
  </si>
  <si>
    <t>*פניקס הון אגח ו- הפניקס גיוס הון</t>
  </si>
  <si>
    <t>1136696</t>
  </si>
  <si>
    <t>סה''כ צד קשור-הפניקס גיוס הון</t>
  </si>
  <si>
    <t>צד קשור- כהן פיתוח</t>
  </si>
  <si>
    <t>*כהן פיתוח- כהן פיתוח</t>
  </si>
  <si>
    <t>810010</t>
  </si>
  <si>
    <t>סה''כ צד קשור-כהן פיתוח</t>
  </si>
  <si>
    <t>צד קשור- מנדלסון תשתיות ותעשיות</t>
  </si>
  <si>
    <t>*מנדלסון תשתיות- מנדלסון תשתיות ותעשיות</t>
  </si>
  <si>
    <t>1129444</t>
  </si>
  <si>
    <t>סה''כ צד קשור-מנדלסון תשתיות ותעשיות</t>
  </si>
  <si>
    <t>צד קשור- קסם ג'מבו</t>
  </si>
  <si>
    <t>תעודות סל</t>
  </si>
  <si>
    <t>*קסם ג'מבו     א- קסם ג'מבו</t>
  </si>
  <si>
    <t>1128909</t>
  </si>
  <si>
    <t>AAA</t>
  </si>
  <si>
    <t>סה''כ צד קשור-קסם ג'מבו</t>
  </si>
  <si>
    <t>צד קשור- קסם מדדים</t>
  </si>
  <si>
    <t>קרנות נאמנות</t>
  </si>
  <si>
    <t>*קסם KTF משולבת ארהב מנוטרל מטח- קסם מדדים</t>
  </si>
  <si>
    <t>5122965</t>
  </si>
  <si>
    <t>סה''כ צד קשור-קסם מדדים</t>
  </si>
  <si>
    <t>צד קשור- קסם סל ומוצרים</t>
  </si>
  <si>
    <t>0</t>
  </si>
  <si>
    <t>*קסם HIGH BOND- קסם סל ומוצרים</t>
  </si>
  <si>
    <t>1102912</t>
  </si>
  <si>
    <t>*קסם קונצר30top- קסם סל ומוצרים</t>
  </si>
  <si>
    <t>1126705</t>
  </si>
  <si>
    <t>סה''כ 0</t>
  </si>
  <si>
    <t>*קסם ניקיי 225 שקלי- קסם סל ומוצרים</t>
  </si>
  <si>
    <t>1099464</t>
  </si>
  <si>
    <t>*קסם תל בונד 20- קסם סל ומוצרים</t>
  </si>
  <si>
    <t>1101633</t>
  </si>
  <si>
    <t>*קסם יתר 120- קסם סל ומוצרים</t>
  </si>
  <si>
    <t>1103167</t>
  </si>
  <si>
    <t>*קסם גילונים- קסם סל ומוצרים</t>
  </si>
  <si>
    <t>1105725</t>
  </si>
  <si>
    <t>*קסם חברות ביטוח- קסם סל ומוצרים</t>
  </si>
  <si>
    <t>1107762</t>
  </si>
  <si>
    <t>*קסם תל בונד 40- קסם סל ומוצרים</t>
  </si>
  <si>
    <t>1109230</t>
  </si>
  <si>
    <t>*קסם תל בונד 60- קסם סל ומוצרים</t>
  </si>
  <si>
    <t>1109248</t>
  </si>
  <si>
    <t>*קסם תל בונד שקלי- קסם סל ומוצרים</t>
  </si>
  <si>
    <t>1116334</t>
  </si>
  <si>
    <t>Aaa</t>
  </si>
  <si>
    <t>*קסם נאסדק 100- קסם סל ומוצרים</t>
  </si>
  <si>
    <t>1116904</t>
  </si>
  <si>
    <t>*קסם יתר 50- קסם סל ומוצרים</t>
  </si>
  <si>
    <t>1116938</t>
  </si>
  <si>
    <t>*קסם תא 100- קסם סל ומוצרים</t>
  </si>
  <si>
    <t>1117266</t>
  </si>
  <si>
    <t>*קסם בנקים- קסם סל ומוצרים</t>
  </si>
  <si>
    <t>1117290</t>
  </si>
  <si>
    <t>*קסם S&amp;P 500- קסם סל ומוצרים</t>
  </si>
  <si>
    <t>1117324</t>
  </si>
  <si>
    <t>*קסם S&amp;P 500 שקלי- קסם סל ומוצרים</t>
  </si>
  <si>
    <t>1117639</t>
  </si>
  <si>
    <t>*קסם נאסד"ק 100 שקלי- קסם סל ומוצרים</t>
  </si>
  <si>
    <t>1117647</t>
  </si>
  <si>
    <t>*קסם אגח ממשלתי כללי- קסם סל ומוצרים</t>
  </si>
  <si>
    <t>1118231</t>
  </si>
  <si>
    <t>*קסם תל בונד צמוד- קסם סל ומוצרים</t>
  </si>
  <si>
    <t>1127828</t>
  </si>
  <si>
    <t>*קסם תל בונד צמודות יתר- קסם סל ומוצרים</t>
  </si>
  <si>
    <t>1127836</t>
  </si>
  <si>
    <t>*קסם STOXX Europe 600 מנוטרל מט- קסם סל ומוצרים</t>
  </si>
  <si>
    <t>1130194</t>
  </si>
  <si>
    <t>*קסם STOXX Europe 600- קסם סל ומוצרים</t>
  </si>
  <si>
    <t>1130202</t>
  </si>
  <si>
    <t>*קסם תל בונד צמוד בנקים- קסם סל ומוצרים</t>
  </si>
  <si>
    <t>1130327</t>
  </si>
  <si>
    <t>*קסם גרמניה MID CAP MDAXי (GTR)יקסמ.ס- קסם סל ומוצרים</t>
  </si>
  <si>
    <t>1130723</t>
  </si>
  <si>
    <t>*קסם גרמניה MDAX שקלי- קסם סל ומוצרים</t>
  </si>
  <si>
    <t>1130731</t>
  </si>
  <si>
    <t>*קסם פוטסי 250 שקלי- קסם סל ומוצרים</t>
  </si>
  <si>
    <t>1131051</t>
  </si>
  <si>
    <t>*קסם תל בונד מאגר- קסם סל ומוצרים</t>
  </si>
  <si>
    <t>1132554</t>
  </si>
  <si>
    <t>*קסם ארהב טכנולוגיה S&amp;Pי (4Da)- קסם סל ומוצרים</t>
  </si>
  <si>
    <t>1137587</t>
  </si>
  <si>
    <t>סה''כ צד קשור-קסם סל ומוצרים</t>
  </si>
  <si>
    <t>צד קשור- ריט 1</t>
  </si>
  <si>
    <t>*ריט 1 אגח א- ריט 1</t>
  </si>
  <si>
    <t>1106657</t>
  </si>
  <si>
    <t>*ריט 1 אגח ג- ריט 1</t>
  </si>
  <si>
    <t>1120021</t>
  </si>
  <si>
    <t>*ריט 1     אגח ה- ריט 1</t>
  </si>
  <si>
    <t>1136753</t>
  </si>
  <si>
    <t>*ריט 1- ריט 1</t>
  </si>
  <si>
    <t>1098920</t>
  </si>
  <si>
    <t>סה''כ צד קשור-ריט 1</t>
  </si>
  <si>
    <t>סה''כ השקעה בכל הצדדים הקשורים</t>
  </si>
  <si>
    <t>שווי
עסקאות
הרכישה
באלפי ש''ח</t>
  </si>
  <si>
    <t>שווי
עסקאות
המכירה(-)
באלפי ש''ח</t>
  </si>
  <si>
    <t>אבנר יהש</t>
  </si>
  <si>
    <t>סה''כ היקף עסקאות לצורך רכישה או מכירה של צד קשור- אבנר יהש</t>
  </si>
  <si>
    <t xml:space="preserve">                 דלק קב אגח יג</t>
  </si>
  <si>
    <t xml:space="preserve">                 דלק קב אגח יד</t>
  </si>
  <si>
    <t xml:space="preserve">                 דלק קב אגח טו</t>
  </si>
  <si>
    <t xml:space="preserve">                 דלק קב אגח יח</t>
  </si>
  <si>
    <t xml:space="preserve">                 דלק קב אגח יט</t>
  </si>
  <si>
    <t>דלק קב   אגח לא</t>
  </si>
  <si>
    <t>דלק קבוצה</t>
  </si>
  <si>
    <t>סה''כ היקף עסקאות לצורך רכישה או מכירה של צד קשור- דלק קבוצה</t>
  </si>
  <si>
    <t>דלק קידוחים יהש</t>
  </si>
  <si>
    <t>סה''כ היקף עסקאות לצורך רכישה או מכירה של צד קשור- דלק קידוחים יהש</t>
  </si>
  <si>
    <t>דלק רכב</t>
  </si>
  <si>
    <t>סה''כ היקף עסקאות לצורך רכישה או מכירה של צד קשור- דלק רכב</t>
  </si>
  <si>
    <t>פניקס 1</t>
  </si>
  <si>
    <t>סה''כ היקף עסקאות לצורך רכישה או מכירה של צד קשור- הפניקס אחזקות</t>
  </si>
  <si>
    <t>פניקס הון אגח ד</t>
  </si>
  <si>
    <t>פניקס הון אגח ו</t>
  </si>
  <si>
    <t>סה''כ היקף עסקאות לצורך רכישה או מכירה של צד קשור- הפניקס גיוס הון</t>
  </si>
  <si>
    <t>קסם קונצר30top</t>
  </si>
  <si>
    <t xml:space="preserve">                קסם תל בונד 20</t>
  </si>
  <si>
    <t>קסם HIGH BOND</t>
  </si>
  <si>
    <t xml:space="preserve">                   קסם יתר 120</t>
  </si>
  <si>
    <t>קסם אג"ח שחר 2-5</t>
  </si>
  <si>
    <t xml:space="preserve">                קסם תל בונד 40</t>
  </si>
  <si>
    <t>קסם נאסדק 100</t>
  </si>
  <si>
    <t xml:space="preserve">                    קסם תא 100</t>
  </si>
  <si>
    <t>קסם S&amp;P 500</t>
  </si>
  <si>
    <t>קסם S&amp;P 500 שקלי</t>
  </si>
  <si>
    <t xml:space="preserve">           קסם נאסד"ק 100 שקלי</t>
  </si>
  <si>
    <t>קסם אגח ממשלתי כללי</t>
  </si>
  <si>
    <t xml:space="preserve">        קסם תל בונד צמודות יתר</t>
  </si>
  <si>
    <t>קסם תל בונד תשואות</t>
  </si>
  <si>
    <t>קסם STOXX Europe 600</t>
  </si>
  <si>
    <t>קסם גרמניה MID CAP MDAXי (GTR)יקסמ.ס</t>
  </si>
  <si>
    <t xml:space="preserve">          קסם גרמניה MDAX שקלי</t>
  </si>
  <si>
    <t>קסם פוטסי 250 שקלי</t>
  </si>
  <si>
    <t>קסם low volati</t>
  </si>
  <si>
    <t xml:space="preserve">              קסם תל בונד מאגר</t>
  </si>
  <si>
    <t>סה''כ היקף עסקאות לצורך רכישה או מכירה של צד קשור- קסם סל ומוצרים</t>
  </si>
  <si>
    <t>ריט 1     אגח ה</t>
  </si>
  <si>
    <t>ריט 1</t>
  </si>
  <si>
    <t>סה''כ היקף עסקאות לצורך רכישה או מכירה של צד קשור- ריט 1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</si>
  <si>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</si>
  <si>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</si>
  <si>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</si>
  <si>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</si>
  <si>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</si>
  <si>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</si>
  <si>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</si>
  <si>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</si>
  <si>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</si>
  <si>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</si>
  <si>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</si>
  <si>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</si>
  <si>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</si>
  <si>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</si>
  <si>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</si>
  <si>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</si>
  <si>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</si>
  <si>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</si>
  <si>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</si>
  <si>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</si>
  <si>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</si>
  <si>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</si>
  <si>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</si>
  <si>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</si>
  <si>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</si>
  <si>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</si>
  <si>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Delek &amp; Avner Tamar Bond</t>
  </si>
  <si>
    <t>אס.פי.סי אל-עד</t>
  </si>
  <si>
    <t>הפניקס אחזקות</t>
  </si>
  <si>
    <t>הפניקס גיוס הון</t>
  </si>
  <si>
    <t>כהן פיתוח</t>
  </si>
  <si>
    <t>מנדלסון תשתיות ותעשיות</t>
  </si>
  <si>
    <t>קסם ג'מבו</t>
  </si>
  <si>
    <t>קסם מדדים</t>
  </si>
  <si>
    <t>קסם סל ומוצרים</t>
  </si>
  <si>
    <t>סה''כ</t>
  </si>
  <si>
    <t>סה''כ היקף עסקאות של צד קשור</t>
  </si>
  <si>
    <t>לא בוצעו עסקאות כאמור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</si>
</sst>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0.00%"/>
  </numFmts>
  <fonts count="8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FF"/>
      <name val="Ariel"/>
      <family val="2"/>
    </font>
    <font>
      <sz val="10"/>
      <color rgb="FF000000"/>
      <name val="Ariel"/>
      <family val="2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/>
    <xf numFmtId="43" fontId="0" fillId="0" borderId="0" xfId="1" applyFont="1" applyFill="1"/>
    <xf numFmtId="4" fontId="2" fillId="0" borderId="0" xfId="0" applyNumberFormat="1" applyFont="1" applyFill="1" applyAlignment="1">
      <alignment horizontal="right"/>
    </xf>
    <xf numFmtId="0" fontId="2" fillId="0" borderId="0" xfId="0" applyFont="1" applyFill="1"/>
    <xf numFmtId="4" fontId="0" fillId="0" borderId="0" xfId="0" applyNumberFormat="1" applyFill="1" applyAlignment="1">
      <alignment horizontal="right"/>
    </xf>
    <xf numFmtId="43" fontId="0" fillId="0" borderId="0" xfId="1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1 - צדדים קשורים- יתרות ועסקאות לרבעון המסתיים ביום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31/12/2016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126999</xdr:colOff>
      <xdr:row>0</xdr:row>
      <xdr:rowOff>25399</xdr:rowOff>
    </xdr:from>
    <xdr:to>
      <xdr:col>9</xdr:col>
      <xdr:colOff>295274</xdr:colOff>
      <xdr:row>6</xdr:row>
      <xdr:rowOff>180974</xdr:rowOff>
    </xdr:to>
    <xdr:sp macro="" textlink="">
      <xdr:nvSpPr>
        <xdr:cNvPr id="2" name="TextBox 1"/>
        <xdr:cNvSpPr txBox="1"/>
      </xdr:nvSpPr>
      <xdr:spPr>
        <a:xfrm>
          <a:off x="11229679726" y="25399"/>
          <a:ext cx="8178800" cy="124142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31/12/2016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31/12/2016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31/12/2016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31/12/2016 (נתונים מצרפים)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31/12/2016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U30"/>
  <sheetViews>
    <sheetView rightToLeft="1" tabSelected="1" topLeftCell="B1" workbookViewId="0">
      <selection activeCell="E1" sqref="E1:E1048576"/>
    </sheetView>
  </sheetViews>
  <sheetFormatPr defaultRowHeight="14.25"/>
  <cols>
    <col min="1" max="1" width="40.625" customWidth="1"/>
    <col min="2" max="2" width="9.875" bestFit="1" customWidth="1"/>
    <col min="3" max="3" width="9.125" bestFit="1" customWidth="1"/>
    <col min="4" max="5" width="17.375" bestFit="1" customWidth="1"/>
    <col min="6" max="7" width="12.75" bestFit="1" customWidth="1"/>
    <col min="8" max="9" width="18.125" bestFit="1" customWidth="1"/>
    <col min="10" max="11" width="15.5" bestFit="1" customWidth="1"/>
  </cols>
  <sheetData>
    <row r="9" spans="1:20" ht="15">
      <c r="A9" s="2"/>
      <c r="B9" s="2"/>
      <c r="C9" s="2"/>
      <c r="E9" s="37"/>
      <c r="F9" s="37"/>
      <c r="G9" s="37" t="s">
        <v>233</v>
      </c>
      <c r="H9" s="37"/>
      <c r="I9" s="37"/>
      <c r="J9" s="2"/>
      <c r="K9" s="2"/>
    </row>
    <row r="10" spans="1:20" ht="82.35" customHeight="1">
      <c r="A10" s="3" t="s">
        <v>229</v>
      </c>
      <c r="B10" s="3" t="s">
        <v>230</v>
      </c>
      <c r="C10" s="3" t="s">
        <v>231</v>
      </c>
      <c r="D10" s="36" t="s">
        <v>234</v>
      </c>
      <c r="E10" s="36" t="s">
        <v>234</v>
      </c>
      <c r="F10" s="36" t="s">
        <v>238</v>
      </c>
      <c r="G10" s="36" t="s">
        <v>238</v>
      </c>
      <c r="H10" s="36" t="s">
        <v>240</v>
      </c>
      <c r="I10" s="36" t="s">
        <v>240</v>
      </c>
      <c r="J10" s="36" t="s">
        <v>242</v>
      </c>
      <c r="K10" s="36" t="s">
        <v>242</v>
      </c>
      <c r="M10" s="15"/>
      <c r="N10" s="15"/>
      <c r="O10" s="15"/>
      <c r="P10" s="15"/>
      <c r="Q10" s="15"/>
      <c r="R10" s="15"/>
      <c r="S10" s="15"/>
      <c r="T10" s="15"/>
    </row>
    <row r="11" spans="1:20" ht="15">
      <c r="A11" s="2"/>
      <c r="B11" s="2" t="s">
        <v>10</v>
      </c>
      <c r="C11" s="2" t="s">
        <v>4</v>
      </c>
      <c r="D11" s="2" t="s">
        <v>235</v>
      </c>
      <c r="E11" s="2" t="s">
        <v>236</v>
      </c>
      <c r="F11" s="2" t="s">
        <v>235</v>
      </c>
      <c r="G11" s="2" t="s">
        <v>236</v>
      </c>
      <c r="H11" s="2" t="s">
        <v>235</v>
      </c>
      <c r="I11" s="2" t="s">
        <v>236</v>
      </c>
      <c r="J11" s="2"/>
      <c r="K11" s="2"/>
      <c r="M11" s="17"/>
      <c r="N11" s="17"/>
      <c r="O11" s="17"/>
      <c r="P11" s="17"/>
      <c r="Q11" s="17"/>
      <c r="R11" s="17"/>
      <c r="S11" s="17"/>
      <c r="T11" s="17"/>
    </row>
    <row r="12" spans="1:20" ht="15">
      <c r="A12" s="2"/>
      <c r="B12" s="2"/>
      <c r="C12" s="2"/>
      <c r="D12" s="37" t="s">
        <v>10</v>
      </c>
      <c r="E12" s="37" t="s">
        <v>10</v>
      </c>
      <c r="F12" s="37" t="s">
        <v>10</v>
      </c>
      <c r="G12" s="37" t="s">
        <v>10</v>
      </c>
      <c r="H12" s="37" t="s">
        <v>10</v>
      </c>
      <c r="I12" s="37" t="s">
        <v>10</v>
      </c>
      <c r="J12" s="37" t="s">
        <v>10</v>
      </c>
      <c r="K12" s="37" t="s">
        <v>10</v>
      </c>
      <c r="M12" s="17"/>
      <c r="N12" s="17"/>
      <c r="O12" s="17"/>
      <c r="P12" s="17"/>
      <c r="Q12" s="17"/>
      <c r="R12" s="17"/>
      <c r="S12" s="17"/>
      <c r="T12" s="17"/>
    </row>
    <row r="13" spans="1:20" ht="15">
      <c r="A13" s="2"/>
      <c r="B13" s="37" t="s">
        <v>232</v>
      </c>
      <c r="C13" s="37" t="s">
        <v>232</v>
      </c>
      <c r="D13" s="37" t="s">
        <v>237</v>
      </c>
      <c r="E13" s="37" t="s">
        <v>237</v>
      </c>
      <c r="F13" s="37" t="s">
        <v>239</v>
      </c>
      <c r="G13" s="37" t="s">
        <v>239</v>
      </c>
      <c r="H13" s="37" t="s">
        <v>241</v>
      </c>
      <c r="I13" s="37" t="s">
        <v>241</v>
      </c>
      <c r="J13" s="37" t="s">
        <v>243</v>
      </c>
      <c r="K13" s="37" t="s">
        <v>243</v>
      </c>
    </row>
    <row r="14" spans="1:20" ht="15">
      <c r="A14" s="1" t="s">
        <v>244</v>
      </c>
      <c r="B14" s="5">
        <v>4003.09</v>
      </c>
      <c r="C14">
        <v>0.04</v>
      </c>
      <c r="M14" s="16"/>
      <c r="N14" s="16"/>
      <c r="O14" s="17"/>
      <c r="P14" s="18"/>
      <c r="Q14" s="17"/>
      <c r="R14" s="17"/>
      <c r="S14" s="17"/>
      <c r="T14" s="17"/>
    </row>
    <row r="15" spans="1:20" ht="15">
      <c r="A15" s="1" t="s">
        <v>175</v>
      </c>
      <c r="B15" s="5">
        <v>17950.86</v>
      </c>
      <c r="C15">
        <v>0.17</v>
      </c>
      <c r="D15">
        <v>178.77</v>
      </c>
      <c r="E15" s="5">
        <v>-1256.5999999999999</v>
      </c>
      <c r="M15" s="16"/>
      <c r="N15" s="16"/>
      <c r="O15" s="17"/>
      <c r="P15" s="18"/>
      <c r="Q15" s="17"/>
      <c r="R15" s="17"/>
      <c r="S15" s="17"/>
      <c r="T15" s="17"/>
    </row>
    <row r="16" spans="1:20" ht="15">
      <c r="A16" s="1" t="s">
        <v>245</v>
      </c>
      <c r="B16" s="5">
        <v>3261.19</v>
      </c>
      <c r="C16">
        <v>0.03</v>
      </c>
      <c r="F16">
        <v>0</v>
      </c>
      <c r="M16" s="16"/>
      <c r="N16" s="16"/>
      <c r="O16" s="17"/>
      <c r="P16" s="18"/>
      <c r="Q16" s="17"/>
      <c r="R16" s="17"/>
      <c r="S16" s="17"/>
      <c r="T16" s="17"/>
    </row>
    <row r="17" spans="1:21" ht="15">
      <c r="A17" s="1" t="s">
        <v>183</v>
      </c>
      <c r="B17" s="5">
        <v>8099.54</v>
      </c>
      <c r="C17">
        <v>7.0000000000000007E-2</v>
      </c>
      <c r="D17" s="5">
        <v>1769.81</v>
      </c>
      <c r="E17" s="5">
        <f>'נספח 3א'!K29</f>
        <v>-704.16081999999994</v>
      </c>
      <c r="M17" s="16"/>
      <c r="N17" s="16"/>
      <c r="O17" s="17"/>
      <c r="P17" s="18"/>
      <c r="Q17" s="17"/>
      <c r="R17" s="17"/>
      <c r="S17" s="17"/>
      <c r="T17" s="17"/>
    </row>
    <row r="18" spans="1:21" ht="15">
      <c r="A18" s="1" t="s">
        <v>185</v>
      </c>
      <c r="B18" s="5">
        <v>21705.88</v>
      </c>
      <c r="C18">
        <v>0.21</v>
      </c>
      <c r="D18">
        <v>118.82</v>
      </c>
      <c r="E18" s="5">
        <v>-2043.73</v>
      </c>
      <c r="M18" s="16"/>
      <c r="N18" s="16"/>
      <c r="O18" s="17"/>
      <c r="P18" s="18"/>
      <c r="Q18" s="17"/>
      <c r="R18" s="17"/>
      <c r="S18" s="17"/>
      <c r="T18" s="17"/>
    </row>
    <row r="19" spans="1:21" ht="15">
      <c r="A19" s="1" t="s">
        <v>187</v>
      </c>
      <c r="B19">
        <v>453.22</v>
      </c>
      <c r="C19">
        <v>0</v>
      </c>
      <c r="D19">
        <v>52.95</v>
      </c>
      <c r="E19">
        <v>-6.45</v>
      </c>
      <c r="M19" s="16"/>
      <c r="N19" s="16"/>
      <c r="O19" s="17"/>
      <c r="P19" s="18"/>
      <c r="Q19" s="17"/>
      <c r="R19" s="17"/>
      <c r="S19" s="17"/>
      <c r="T19" s="17"/>
    </row>
    <row r="20" spans="1:21" ht="15">
      <c r="A20" s="1" t="s">
        <v>246</v>
      </c>
      <c r="B20">
        <v>214.59</v>
      </c>
      <c r="C20">
        <v>0</v>
      </c>
      <c r="D20">
        <v>22.02</v>
      </c>
      <c r="E20">
        <v>-3.72</v>
      </c>
      <c r="M20" s="16"/>
      <c r="N20" s="16"/>
      <c r="O20" s="17"/>
      <c r="P20" s="18"/>
      <c r="Q20" s="17"/>
      <c r="R20" s="17"/>
      <c r="S20" s="17"/>
      <c r="T20" s="17"/>
    </row>
    <row r="21" spans="1:21" ht="15">
      <c r="A21" s="1" t="s">
        <v>247</v>
      </c>
      <c r="B21" s="5">
        <v>1343.98</v>
      </c>
      <c r="C21">
        <v>0.02</v>
      </c>
      <c r="D21">
        <v>752.87</v>
      </c>
      <c r="E21">
        <v>-35.56</v>
      </c>
      <c r="M21" s="16"/>
      <c r="N21" s="16"/>
      <c r="O21" s="17"/>
      <c r="P21" s="18"/>
      <c r="Q21" s="17"/>
      <c r="R21" s="17"/>
      <c r="S21" s="17"/>
      <c r="T21" s="17"/>
    </row>
    <row r="22" spans="1:21" ht="15">
      <c r="A22" s="1" t="s">
        <v>248</v>
      </c>
      <c r="B22" s="5">
        <v>5193.92</v>
      </c>
      <c r="C22">
        <v>0.05</v>
      </c>
      <c r="M22" s="16"/>
      <c r="N22" s="16"/>
      <c r="O22" s="17"/>
      <c r="P22" s="18"/>
      <c r="Q22" s="17"/>
      <c r="R22" s="17"/>
      <c r="S22" s="17"/>
      <c r="T22" s="17"/>
    </row>
    <row r="23" spans="1:21" ht="15">
      <c r="A23" s="1" t="s">
        <v>249</v>
      </c>
      <c r="B23" s="5">
        <v>1395.19</v>
      </c>
      <c r="C23">
        <v>0.01</v>
      </c>
      <c r="M23" s="16"/>
      <c r="N23" s="16"/>
      <c r="O23" s="17"/>
      <c r="P23" s="18"/>
      <c r="Q23" s="17"/>
      <c r="R23" s="17"/>
      <c r="S23" s="17"/>
      <c r="T23" s="17"/>
    </row>
    <row r="24" spans="1:21" ht="15">
      <c r="A24" s="1" t="s">
        <v>250</v>
      </c>
      <c r="B24" s="5">
        <v>8435.66</v>
      </c>
      <c r="C24">
        <v>0.08</v>
      </c>
      <c r="M24" s="16"/>
      <c r="N24" s="16"/>
      <c r="O24" s="17"/>
      <c r="P24" s="18"/>
      <c r="Q24" s="17"/>
      <c r="R24" s="17"/>
      <c r="S24" s="17"/>
      <c r="T24" s="17"/>
    </row>
    <row r="25" spans="1:21" ht="15">
      <c r="A25" s="1" t="s">
        <v>251</v>
      </c>
      <c r="B25" s="5">
        <v>1061.68</v>
      </c>
      <c r="C25">
        <v>0.01</v>
      </c>
      <c r="M25" s="16"/>
      <c r="N25" s="16"/>
      <c r="O25" s="17"/>
      <c r="P25" s="18"/>
      <c r="Q25" s="17"/>
      <c r="R25" s="17"/>
      <c r="S25" s="17"/>
      <c r="T25" s="17"/>
    </row>
    <row r="26" spans="1:21" ht="15">
      <c r="A26" s="1" t="s">
        <v>252</v>
      </c>
      <c r="B26" s="5">
        <v>430650.88</v>
      </c>
      <c r="C26">
        <v>4.09</v>
      </c>
      <c r="D26" s="5">
        <v>45992.82</v>
      </c>
      <c r="E26" s="5">
        <f>'נספח 3א'!K80</f>
        <v>-38136.007690000006</v>
      </c>
      <c r="M26" s="16"/>
      <c r="N26" s="16"/>
      <c r="O26" s="17"/>
      <c r="P26" s="18"/>
      <c r="Q26" s="17"/>
      <c r="R26" s="17"/>
      <c r="S26" s="17"/>
      <c r="T26" s="17"/>
    </row>
    <row r="27" spans="1:21" ht="15">
      <c r="A27" s="1" t="s">
        <v>216</v>
      </c>
      <c r="B27" s="5">
        <v>2443.4699999999998</v>
      </c>
      <c r="C27">
        <v>0.02</v>
      </c>
      <c r="D27">
        <v>76.2</v>
      </c>
      <c r="E27">
        <v>-18.64</v>
      </c>
      <c r="M27" s="16"/>
      <c r="N27" s="16"/>
      <c r="O27" s="17"/>
      <c r="P27" s="18"/>
      <c r="Q27" s="17"/>
      <c r="R27" s="17"/>
      <c r="S27" s="17"/>
      <c r="T27" s="17"/>
    </row>
    <row r="28" spans="1:21">
      <c r="M28" s="16"/>
      <c r="N28" s="16"/>
      <c r="O28" s="17"/>
      <c r="P28" s="18"/>
      <c r="Q28" s="17"/>
      <c r="R28" s="17"/>
      <c r="S28" s="17"/>
      <c r="T28" s="17"/>
    </row>
    <row r="29" spans="1:21" ht="15">
      <c r="A29" s="14" t="s">
        <v>253</v>
      </c>
      <c r="B29" s="14">
        <f t="shared" ref="B29:J29" si="0">SUM(B14:B28)</f>
        <v>506213.14999999997</v>
      </c>
      <c r="C29" s="14">
        <f t="shared" si="0"/>
        <v>4.8</v>
      </c>
      <c r="D29" s="14">
        <f t="shared" si="0"/>
        <v>48964.259999999995</v>
      </c>
      <c r="E29" s="14">
        <f>SUM(E14:E28)</f>
        <v>-42204.868510000008</v>
      </c>
      <c r="F29" s="14">
        <f t="shared" si="0"/>
        <v>0</v>
      </c>
      <c r="G29" s="14">
        <f t="shared" si="0"/>
        <v>0</v>
      </c>
      <c r="H29" s="14">
        <f t="shared" si="0"/>
        <v>0</v>
      </c>
      <c r="I29" s="14">
        <f t="shared" si="0"/>
        <v>0</v>
      </c>
      <c r="J29" s="14">
        <f t="shared" si="0"/>
        <v>0</v>
      </c>
      <c r="K29" s="14"/>
      <c r="M29" s="17"/>
      <c r="N29" s="17"/>
      <c r="O29" s="17"/>
      <c r="P29" s="17"/>
      <c r="Q29" s="17"/>
      <c r="R29" s="17"/>
      <c r="S29" s="17"/>
      <c r="T29" s="17"/>
      <c r="U29" s="17"/>
    </row>
    <row r="30" spans="1:21">
      <c r="M30" s="15"/>
      <c r="O30" s="19"/>
      <c r="P30" s="20"/>
      <c r="Q30" s="19"/>
      <c r="R30" s="19"/>
      <c r="S30" s="19"/>
      <c r="T30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2"/>
  <sheetViews>
    <sheetView rightToLeft="1" workbookViewId="0">
      <selection activeCell="A8" sqref="A8"/>
    </sheetView>
  </sheetViews>
  <sheetFormatPr defaultRowHeight="14.25"/>
  <cols>
    <col min="1" max="1" width="30.625" customWidth="1"/>
    <col min="2" max="2" width="11.5" bestFit="1" customWidth="1"/>
  </cols>
  <sheetData>
    <row r="8" spans="1:6" ht="15">
      <c r="A8" s="1" t="s">
        <v>255</v>
      </c>
    </row>
    <row r="10" spans="1:6" ht="60">
      <c r="A10" s="2"/>
      <c r="B10" s="2" t="s">
        <v>226</v>
      </c>
      <c r="C10" s="3" t="s">
        <v>0</v>
      </c>
      <c r="D10" s="3" t="s">
        <v>8</v>
      </c>
      <c r="E10" s="3" t="s">
        <v>227</v>
      </c>
      <c r="F10" s="2"/>
    </row>
    <row r="11" spans="1:6" ht="15">
      <c r="A11" s="2"/>
      <c r="B11" s="2"/>
      <c r="C11" s="2"/>
      <c r="D11" s="2" t="s">
        <v>4</v>
      </c>
      <c r="E11" s="2" t="s">
        <v>10</v>
      </c>
      <c r="F11" s="2"/>
    </row>
    <row r="12" spans="1:6" ht="15.75">
      <c r="A12" s="4" t="s">
        <v>228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2"/>
  <sheetViews>
    <sheetView rightToLeft="1" workbookViewId="0">
      <selection activeCell="A6" sqref="A6"/>
    </sheetView>
  </sheetViews>
  <sheetFormatPr defaultRowHeight="14.25"/>
  <cols>
    <col min="1" max="1" width="30.625" customWidth="1"/>
  </cols>
  <sheetData>
    <row r="6" spans="1:12" ht="15">
      <c r="A6" s="1" t="s">
        <v>255</v>
      </c>
    </row>
    <row r="10" spans="1:12" ht="60">
      <c r="A10" s="2"/>
      <c r="B10" s="2" t="s">
        <v>219</v>
      </c>
      <c r="C10" s="3" t="s">
        <v>0</v>
      </c>
      <c r="D10" s="3" t="s">
        <v>8</v>
      </c>
      <c r="E10" s="3" t="s">
        <v>222</v>
      </c>
      <c r="F10" s="3" t="s">
        <v>223</v>
      </c>
      <c r="G10" s="3" t="s">
        <v>224</v>
      </c>
      <c r="H10" s="2"/>
      <c r="I10" s="2"/>
      <c r="J10" s="2"/>
      <c r="K10" s="2"/>
      <c r="L10" s="2"/>
    </row>
    <row r="11" spans="1:12" ht="1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>
      <c r="A12" s="12" t="s">
        <v>225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"/>
  <sheetViews>
    <sheetView rightToLeft="1" workbookViewId="0">
      <selection activeCell="A22" sqref="A22"/>
    </sheetView>
  </sheetViews>
  <sheetFormatPr defaultRowHeight="14.25"/>
  <cols>
    <col min="1" max="1" width="30.625" customWidth="1"/>
    <col min="2" max="8" width="10.625" customWidth="1"/>
  </cols>
  <sheetData>
    <row r="6" spans="1:10" ht="15">
      <c r="A6" s="1" t="s">
        <v>255</v>
      </c>
    </row>
    <row r="7" spans="1:10" ht="15">
      <c r="A7" s="1"/>
    </row>
    <row r="10" spans="1:10" ht="60">
      <c r="A10" s="2"/>
      <c r="B10" s="3" t="s">
        <v>0</v>
      </c>
      <c r="C10" s="2" t="s">
        <v>219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220</v>
      </c>
    </row>
    <row r="11" spans="1:10" ht="1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5.75">
      <c r="A13" s="12" t="s">
        <v>254</v>
      </c>
      <c r="B13" s="7"/>
      <c r="C13" s="7"/>
      <c r="D13" s="7"/>
      <c r="E13" s="7"/>
      <c r="F13" s="7"/>
      <c r="G13" s="7"/>
      <c r="H13" s="12">
        <v>0</v>
      </c>
      <c r="I13" s="7"/>
      <c r="J13" s="7"/>
    </row>
    <row r="14" spans="1:10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5.75">
      <c r="A15" s="12" t="s">
        <v>221</v>
      </c>
      <c r="B15" s="7"/>
      <c r="C15" s="7"/>
      <c r="D15" s="7"/>
      <c r="E15" s="7"/>
      <c r="F15" s="7"/>
      <c r="G15" s="7"/>
      <c r="H15" s="12">
        <v>0</v>
      </c>
      <c r="I15" s="7"/>
      <c r="J15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94"/>
  <sheetViews>
    <sheetView rightToLeft="1" workbookViewId="0">
      <selection activeCell="F10" sqref="F10"/>
    </sheetView>
  </sheetViews>
  <sheetFormatPr defaultRowHeight="14.25"/>
  <cols>
    <col min="1" max="1" width="30.625" style="23" customWidth="1"/>
    <col min="2" max="2" width="9" style="23"/>
    <col min="3" max="8" width="4.625" style="23" customWidth="1"/>
    <col min="9" max="11" width="15.625" style="23" customWidth="1"/>
    <col min="12" max="16384" width="9" style="23"/>
  </cols>
  <sheetData>
    <row r="10" spans="1:11" ht="60">
      <c r="A10" s="24"/>
      <c r="B10" s="24"/>
      <c r="C10" s="24"/>
      <c r="D10" s="24"/>
      <c r="E10" s="24"/>
      <c r="F10" s="24"/>
      <c r="G10" s="24"/>
      <c r="H10" s="24"/>
      <c r="I10" s="25" t="s">
        <v>173</v>
      </c>
      <c r="J10" s="24"/>
      <c r="K10" s="25" t="s">
        <v>174</v>
      </c>
    </row>
    <row r="11" spans="1:11" ht="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5.75">
      <c r="A12" s="26" t="s">
        <v>21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1">
      <c r="A13" s="27" t="s">
        <v>13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1" ht="15">
      <c r="A14" s="28" t="s">
        <v>22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1">
      <c r="A15" s="21" t="s">
        <v>175</v>
      </c>
      <c r="B15" s="21">
        <v>268011</v>
      </c>
      <c r="C15" s="21"/>
      <c r="D15" s="21"/>
      <c r="E15" s="21"/>
      <c r="F15" s="21"/>
      <c r="G15" s="21"/>
      <c r="H15" s="21"/>
      <c r="I15" s="21">
        <v>178.77</v>
      </c>
      <c r="J15" s="21"/>
      <c r="K15" s="22">
        <v>-1256.5999999999999</v>
      </c>
    </row>
    <row r="16" spans="1:11" ht="15.75">
      <c r="A16" s="29" t="s">
        <v>176</v>
      </c>
      <c r="B16" s="21"/>
      <c r="C16" s="21"/>
      <c r="D16" s="21"/>
      <c r="E16" s="21"/>
      <c r="F16" s="21"/>
      <c r="G16" s="21"/>
      <c r="H16" s="21"/>
      <c r="I16" s="29">
        <v>178.77</v>
      </c>
      <c r="J16" s="21"/>
      <c r="K16" s="30">
        <v>-1256.5999999999999</v>
      </c>
    </row>
    <row r="17" spans="1:1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1" ht="15.75">
      <c r="A18" s="26" t="s">
        <v>36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1">
      <c r="A19" s="27" t="s">
        <v>13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1" ht="15">
      <c r="A20" s="28" t="s">
        <v>14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1">
      <c r="A21" s="21" t="s">
        <v>177</v>
      </c>
      <c r="B21" s="21">
        <v>1105543</v>
      </c>
      <c r="C21" s="21"/>
      <c r="D21" s="21"/>
      <c r="E21" s="21"/>
      <c r="F21" s="21"/>
      <c r="G21" s="21"/>
      <c r="H21" s="21"/>
      <c r="I21" s="21">
        <v>191.68</v>
      </c>
      <c r="J21" s="21"/>
      <c r="K21" s="23">
        <v>-63.67</v>
      </c>
    </row>
    <row r="22" spans="1:11">
      <c r="A22" s="21" t="s">
        <v>178</v>
      </c>
      <c r="B22" s="21">
        <v>1115062</v>
      </c>
      <c r="C22" s="21"/>
      <c r="D22" s="21"/>
      <c r="E22" s="21"/>
      <c r="F22" s="21"/>
      <c r="G22" s="21"/>
      <c r="H22" s="21"/>
      <c r="I22" s="21">
        <v>116.59</v>
      </c>
      <c r="J22" s="21"/>
      <c r="K22" s="23">
        <v>-33.83</v>
      </c>
    </row>
    <row r="23" spans="1:11">
      <c r="A23" s="21" t="s">
        <v>179</v>
      </c>
      <c r="B23" s="21">
        <v>1115070</v>
      </c>
      <c r="C23" s="21"/>
      <c r="D23" s="21"/>
      <c r="E23" s="21"/>
      <c r="F23" s="21"/>
      <c r="G23" s="21"/>
      <c r="H23" s="21"/>
      <c r="I23" s="21">
        <v>461.72</v>
      </c>
      <c r="J23" s="21"/>
      <c r="K23" s="31">
        <v>-406.10462999999999</v>
      </c>
    </row>
    <row r="24" spans="1:11">
      <c r="A24" s="21" t="s">
        <v>180</v>
      </c>
      <c r="B24" s="21">
        <v>1115823</v>
      </c>
      <c r="C24" s="21"/>
      <c r="D24" s="21"/>
      <c r="E24" s="21"/>
      <c r="F24" s="21"/>
      <c r="G24" s="21"/>
      <c r="H24" s="21"/>
      <c r="I24" s="21">
        <v>325.89</v>
      </c>
      <c r="J24" s="21"/>
      <c r="K24" s="35">
        <v>-33.386189999999999</v>
      </c>
    </row>
    <row r="25" spans="1:11">
      <c r="A25" s="21" t="s">
        <v>181</v>
      </c>
      <c r="B25" s="21">
        <v>1121326</v>
      </c>
      <c r="C25" s="21"/>
      <c r="D25" s="21"/>
      <c r="E25" s="21"/>
      <c r="F25" s="21"/>
      <c r="G25" s="21"/>
      <c r="H25" s="21"/>
      <c r="I25" s="21">
        <v>177.47</v>
      </c>
      <c r="J25" s="21"/>
      <c r="K25" s="23">
        <v>-54.99</v>
      </c>
    </row>
    <row r="26" spans="1:11">
      <c r="A26" s="21" t="s">
        <v>182</v>
      </c>
      <c r="B26" s="21">
        <v>1134790</v>
      </c>
      <c r="C26" s="21"/>
      <c r="D26" s="21"/>
      <c r="E26" s="21"/>
      <c r="F26" s="21"/>
      <c r="G26" s="21"/>
      <c r="H26" s="21"/>
      <c r="I26" s="21">
        <v>311.25</v>
      </c>
      <c r="J26" s="21"/>
      <c r="K26" s="23">
        <v>-75.42</v>
      </c>
    </row>
    <row r="27" spans="1:11" ht="15">
      <c r="A27" s="28" t="s">
        <v>22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1">
      <c r="A28" s="21" t="s">
        <v>183</v>
      </c>
      <c r="B28" s="21">
        <v>1084128</v>
      </c>
      <c r="C28" s="21"/>
      <c r="D28" s="21"/>
      <c r="E28" s="21"/>
      <c r="F28" s="21"/>
      <c r="G28" s="21"/>
      <c r="H28" s="21"/>
      <c r="I28" s="21">
        <v>185.21</v>
      </c>
      <c r="J28" s="21"/>
      <c r="K28" s="23">
        <v>-36.76</v>
      </c>
    </row>
    <row r="29" spans="1:11" ht="15.75">
      <c r="A29" s="29" t="s">
        <v>184</v>
      </c>
      <c r="B29" s="21"/>
      <c r="C29" s="21"/>
      <c r="D29" s="21"/>
      <c r="E29" s="21"/>
      <c r="F29" s="21"/>
      <c r="G29" s="21"/>
      <c r="H29" s="21"/>
      <c r="I29" s="32">
        <v>1769.81</v>
      </c>
      <c r="J29" s="21"/>
      <c r="K29" s="30">
        <f>SUM(K21:K28)</f>
        <v>-704.16081999999994</v>
      </c>
    </row>
    <row r="30" spans="1:1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1" ht="15.75">
      <c r="A31" s="26" t="s">
        <v>57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1">
      <c r="A32" s="27" t="s">
        <v>13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1" ht="15">
      <c r="A33" s="28" t="s">
        <v>22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1">
      <c r="A34" s="21" t="s">
        <v>185</v>
      </c>
      <c r="B34" s="21">
        <v>475020</v>
      </c>
      <c r="C34" s="21"/>
      <c r="D34" s="21"/>
      <c r="E34" s="21"/>
      <c r="F34" s="21"/>
      <c r="G34" s="21"/>
      <c r="H34" s="21"/>
      <c r="I34" s="21">
        <v>118.82</v>
      </c>
      <c r="J34" s="21"/>
      <c r="K34" s="22">
        <v>-2043.73</v>
      </c>
    </row>
    <row r="35" spans="1:11" ht="15.75">
      <c r="A35" s="29" t="s">
        <v>186</v>
      </c>
      <c r="B35" s="21"/>
      <c r="C35" s="21"/>
      <c r="D35" s="21"/>
      <c r="E35" s="21"/>
      <c r="F35" s="21"/>
      <c r="G35" s="21"/>
      <c r="H35" s="21"/>
      <c r="I35" s="29">
        <v>118.82</v>
      </c>
      <c r="J35" s="21"/>
      <c r="K35" s="30">
        <v>-2043.73</v>
      </c>
    </row>
    <row r="36" spans="1:11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1" ht="15.75">
      <c r="A37" s="26" t="s">
        <v>61</v>
      </c>
      <c r="B37" s="21"/>
      <c r="C37" s="21"/>
      <c r="D37" s="21"/>
      <c r="E37" s="21"/>
      <c r="F37" s="21"/>
      <c r="G37" s="21"/>
      <c r="H37" s="21"/>
      <c r="I37" s="21"/>
      <c r="J37" s="21"/>
    </row>
    <row r="38" spans="1:11">
      <c r="A38" s="27" t="s">
        <v>13</v>
      </c>
      <c r="B38" s="21"/>
      <c r="C38" s="21"/>
      <c r="D38" s="21"/>
      <c r="E38" s="21"/>
      <c r="F38" s="21"/>
      <c r="G38" s="21"/>
      <c r="H38" s="21"/>
      <c r="I38" s="21"/>
      <c r="J38" s="21"/>
    </row>
    <row r="39" spans="1:11" ht="15">
      <c r="A39" s="28" t="s">
        <v>22</v>
      </c>
      <c r="B39" s="21"/>
      <c r="C39" s="21"/>
      <c r="D39" s="21"/>
      <c r="E39" s="21"/>
      <c r="F39" s="21"/>
      <c r="G39" s="21"/>
      <c r="H39" s="21"/>
      <c r="I39" s="21"/>
      <c r="J39" s="21"/>
    </row>
    <row r="40" spans="1:11">
      <c r="A40" s="21" t="s">
        <v>187</v>
      </c>
      <c r="B40" s="21">
        <v>829010</v>
      </c>
      <c r="C40" s="21"/>
      <c r="D40" s="21"/>
      <c r="E40" s="21"/>
      <c r="F40" s="21"/>
      <c r="G40" s="21"/>
      <c r="H40" s="21"/>
      <c r="I40" s="21">
        <v>52.95</v>
      </c>
      <c r="J40" s="21"/>
      <c r="K40" s="23">
        <v>-6.45</v>
      </c>
    </row>
    <row r="41" spans="1:11" ht="15.75">
      <c r="A41" s="29" t="s">
        <v>188</v>
      </c>
      <c r="B41" s="21"/>
      <c r="C41" s="21"/>
      <c r="D41" s="21"/>
      <c r="E41" s="21"/>
      <c r="F41" s="21"/>
      <c r="G41" s="21"/>
      <c r="H41" s="21"/>
      <c r="I41" s="29">
        <v>52.95</v>
      </c>
      <c r="J41" s="21"/>
      <c r="K41" s="33">
        <v>-6.45</v>
      </c>
    </row>
    <row r="42" spans="1:11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1" ht="15.75">
      <c r="A43" s="26" t="s">
        <v>65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11">
      <c r="A44" s="27" t="s">
        <v>13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1" ht="15">
      <c r="A45" s="28" t="s">
        <v>22</v>
      </c>
      <c r="B45" s="21"/>
      <c r="C45" s="21"/>
      <c r="D45" s="21"/>
      <c r="E45" s="21"/>
      <c r="F45" s="21"/>
      <c r="G45" s="21"/>
      <c r="H45" s="21"/>
      <c r="I45" s="21"/>
      <c r="J45" s="21"/>
    </row>
    <row r="46" spans="1:11">
      <c r="A46" s="21" t="s">
        <v>189</v>
      </c>
      <c r="B46" s="21">
        <v>767012</v>
      </c>
      <c r="C46" s="21"/>
      <c r="D46" s="21"/>
      <c r="E46" s="21"/>
      <c r="F46" s="21"/>
      <c r="G46" s="21"/>
      <c r="H46" s="21"/>
      <c r="I46" s="21">
        <v>22.02</v>
      </c>
      <c r="J46" s="21"/>
      <c r="K46" s="23">
        <v>-3.72</v>
      </c>
    </row>
    <row r="47" spans="1:11" ht="15.75">
      <c r="A47" s="29" t="s">
        <v>190</v>
      </c>
      <c r="B47" s="21"/>
      <c r="C47" s="21"/>
      <c r="D47" s="21"/>
      <c r="E47" s="21"/>
      <c r="F47" s="21"/>
      <c r="G47" s="21"/>
      <c r="H47" s="21"/>
      <c r="I47" s="29">
        <v>22.02</v>
      </c>
      <c r="J47" s="21"/>
      <c r="K47" s="33">
        <v>-3.72</v>
      </c>
    </row>
    <row r="48" spans="1:11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2" ht="15.75">
      <c r="A49" s="26" t="s">
        <v>70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12">
      <c r="A50" s="27" t="s">
        <v>13</v>
      </c>
      <c r="B50" s="21"/>
      <c r="C50" s="21"/>
      <c r="D50" s="21"/>
      <c r="E50" s="21"/>
      <c r="F50" s="21"/>
      <c r="G50" s="21"/>
      <c r="H50" s="21"/>
      <c r="I50" s="21"/>
      <c r="J50" s="21"/>
    </row>
    <row r="51" spans="1:12" ht="15">
      <c r="A51" s="28" t="s">
        <v>14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12">
      <c r="A52" s="21" t="s">
        <v>191</v>
      </c>
      <c r="B52" s="21">
        <v>1133529</v>
      </c>
      <c r="C52" s="21"/>
      <c r="D52" s="21"/>
      <c r="E52" s="21"/>
      <c r="F52" s="21"/>
      <c r="G52" s="21"/>
      <c r="H52" s="21"/>
      <c r="I52" s="21">
        <v>110.35</v>
      </c>
      <c r="J52" s="21"/>
      <c r="K52" s="23">
        <v>-33.549999999999997</v>
      </c>
    </row>
    <row r="53" spans="1:12">
      <c r="A53" s="21" t="s">
        <v>192</v>
      </c>
      <c r="B53" s="21">
        <v>1136696</v>
      </c>
      <c r="C53" s="21"/>
      <c r="D53" s="21"/>
      <c r="E53" s="21"/>
      <c r="F53" s="21"/>
      <c r="G53" s="21"/>
      <c r="H53" s="21"/>
      <c r="I53" s="21">
        <v>642.52</v>
      </c>
      <c r="J53" s="21"/>
      <c r="K53" s="23">
        <v>-2.0099999999999998</v>
      </c>
    </row>
    <row r="54" spans="1:12" ht="15.75">
      <c r="A54" s="29" t="s">
        <v>193</v>
      </c>
      <c r="B54" s="21"/>
      <c r="C54" s="21"/>
      <c r="D54" s="21"/>
      <c r="E54" s="21"/>
      <c r="F54" s="21"/>
      <c r="G54" s="21"/>
      <c r="H54" s="21"/>
      <c r="I54" s="29">
        <v>752.87</v>
      </c>
      <c r="J54" s="21"/>
      <c r="K54" s="33">
        <v>-35.56</v>
      </c>
    </row>
    <row r="55" spans="1:12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2" ht="15.75">
      <c r="A56" s="26" t="s">
        <v>101</v>
      </c>
      <c r="B56" s="21"/>
      <c r="C56" s="21"/>
      <c r="D56" s="21"/>
      <c r="E56" s="21"/>
      <c r="F56" s="21"/>
      <c r="G56" s="21"/>
      <c r="H56" s="21"/>
      <c r="I56" s="21"/>
      <c r="J56" s="21"/>
    </row>
    <row r="57" spans="1:12">
      <c r="A57" s="27" t="s">
        <v>13</v>
      </c>
      <c r="B57" s="21"/>
      <c r="C57" s="21"/>
      <c r="D57" s="21"/>
      <c r="E57" s="21"/>
      <c r="F57" s="21"/>
      <c r="G57" s="21"/>
      <c r="H57" s="21"/>
      <c r="I57" s="21"/>
      <c r="J57" s="21"/>
    </row>
    <row r="58" spans="1:12" ht="15">
      <c r="A58" s="28">
        <v>0</v>
      </c>
      <c r="B58" s="21"/>
      <c r="C58" s="21"/>
      <c r="D58" s="21"/>
      <c r="E58" s="21"/>
      <c r="F58" s="21"/>
      <c r="G58" s="21"/>
      <c r="H58" s="21"/>
      <c r="I58" s="21"/>
      <c r="J58" s="21"/>
    </row>
    <row r="59" spans="1:12">
      <c r="A59" s="21" t="s">
        <v>194</v>
      </c>
      <c r="B59" s="21">
        <v>1126705</v>
      </c>
      <c r="C59" s="21"/>
      <c r="D59" s="21"/>
      <c r="E59" s="21"/>
      <c r="F59" s="21"/>
      <c r="G59" s="21"/>
      <c r="H59" s="21"/>
      <c r="I59" s="21">
        <v>315.48</v>
      </c>
      <c r="J59" s="21"/>
      <c r="K59" s="23">
        <v>0</v>
      </c>
    </row>
    <row r="60" spans="1:12" ht="15">
      <c r="A60" s="28" t="s">
        <v>91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2">
      <c r="A61" s="21" t="s">
        <v>195</v>
      </c>
      <c r="B61" s="21">
        <v>1101633</v>
      </c>
      <c r="C61" s="21"/>
      <c r="D61" s="21"/>
      <c r="E61" s="21"/>
      <c r="F61" s="21"/>
      <c r="G61" s="21"/>
      <c r="H61" s="21"/>
      <c r="I61" s="21">
        <v>498.08</v>
      </c>
      <c r="J61" s="21"/>
      <c r="K61" s="23">
        <v>-511.79</v>
      </c>
    </row>
    <row r="62" spans="1:12">
      <c r="A62" s="21" t="s">
        <v>196</v>
      </c>
      <c r="B62" s="21">
        <v>1102912</v>
      </c>
      <c r="C62" s="21"/>
      <c r="D62" s="21"/>
      <c r="E62" s="21"/>
      <c r="F62" s="21"/>
      <c r="G62" s="21"/>
      <c r="H62" s="21"/>
      <c r="I62" s="34">
        <v>2020.38</v>
      </c>
      <c r="J62" s="21"/>
      <c r="K62" s="23">
        <v>0</v>
      </c>
    </row>
    <row r="63" spans="1:12" ht="17.25" customHeight="1">
      <c r="A63" s="21" t="s">
        <v>197</v>
      </c>
      <c r="B63" s="21">
        <v>1103167</v>
      </c>
      <c r="C63" s="21"/>
      <c r="D63" s="21"/>
      <c r="E63" s="21"/>
      <c r="F63" s="21"/>
      <c r="G63" s="21"/>
      <c r="H63" s="21"/>
      <c r="I63" s="34">
        <v>2319.6799999999998</v>
      </c>
      <c r="J63" s="21"/>
      <c r="K63" s="22">
        <v>-9952.75</v>
      </c>
      <c r="L63" s="22"/>
    </row>
    <row r="64" spans="1:12">
      <c r="A64" s="21" t="s">
        <v>198</v>
      </c>
      <c r="B64" s="21">
        <v>1108109</v>
      </c>
      <c r="C64" s="21"/>
      <c r="D64" s="21"/>
      <c r="E64" s="21"/>
      <c r="F64" s="21"/>
      <c r="G64" s="21"/>
      <c r="H64" s="21"/>
      <c r="I64" s="21">
        <v>0</v>
      </c>
      <c r="J64" s="21"/>
      <c r="K64" s="22">
        <v>-22456.487690000002</v>
      </c>
    </row>
    <row r="65" spans="1:11">
      <c r="A65" s="21" t="s">
        <v>199</v>
      </c>
      <c r="B65" s="21">
        <v>1109230</v>
      </c>
      <c r="C65" s="21"/>
      <c r="D65" s="21"/>
      <c r="E65" s="21"/>
      <c r="F65" s="21"/>
      <c r="G65" s="21"/>
      <c r="H65" s="21"/>
      <c r="I65" s="21">
        <v>0</v>
      </c>
      <c r="J65" s="21"/>
      <c r="K65" s="23">
        <v>-488.8</v>
      </c>
    </row>
    <row r="66" spans="1:11">
      <c r="A66" s="21" t="s">
        <v>200</v>
      </c>
      <c r="B66" s="21">
        <v>1116904</v>
      </c>
      <c r="C66" s="21"/>
      <c r="D66" s="21"/>
      <c r="E66" s="21"/>
      <c r="F66" s="21"/>
      <c r="G66" s="21"/>
      <c r="H66" s="21"/>
      <c r="I66" s="34">
        <v>4837.8500000000004</v>
      </c>
      <c r="J66" s="21"/>
      <c r="K66" s="23">
        <v>0</v>
      </c>
    </row>
    <row r="67" spans="1:11">
      <c r="A67" s="21" t="s">
        <v>201</v>
      </c>
      <c r="B67" s="21">
        <v>1117266</v>
      </c>
      <c r="C67" s="21"/>
      <c r="D67" s="21"/>
      <c r="E67" s="21"/>
      <c r="F67" s="21"/>
      <c r="G67" s="21"/>
      <c r="H67" s="21"/>
      <c r="I67" s="34">
        <v>8818.18</v>
      </c>
      <c r="J67" s="21"/>
      <c r="K67" s="22">
        <v>-1109.44</v>
      </c>
    </row>
    <row r="68" spans="1:11">
      <c r="A68" s="21" t="s">
        <v>202</v>
      </c>
      <c r="B68" s="21">
        <v>1117324</v>
      </c>
      <c r="C68" s="21"/>
      <c r="D68" s="21"/>
      <c r="E68" s="21"/>
      <c r="F68" s="21"/>
      <c r="G68" s="21"/>
      <c r="H68" s="21"/>
      <c r="I68" s="34">
        <v>4450.6499999999996</v>
      </c>
      <c r="J68" s="21"/>
      <c r="K68" s="23">
        <v>0</v>
      </c>
    </row>
    <row r="69" spans="1:11">
      <c r="A69" s="21" t="s">
        <v>203</v>
      </c>
      <c r="B69" s="21">
        <v>1117639</v>
      </c>
      <c r="C69" s="21"/>
      <c r="D69" s="21"/>
      <c r="E69" s="21"/>
      <c r="F69" s="21"/>
      <c r="G69" s="21"/>
      <c r="H69" s="21"/>
      <c r="I69" s="21">
        <v>531.51</v>
      </c>
      <c r="J69" s="21"/>
      <c r="K69" s="23">
        <v>0</v>
      </c>
    </row>
    <row r="70" spans="1:11">
      <c r="A70" s="21" t="s">
        <v>204</v>
      </c>
      <c r="B70" s="21">
        <v>1117647</v>
      </c>
      <c r="C70" s="21"/>
      <c r="D70" s="21"/>
      <c r="E70" s="21"/>
      <c r="F70" s="21"/>
      <c r="G70" s="21"/>
      <c r="H70" s="21"/>
      <c r="I70" s="21">
        <v>427.42</v>
      </c>
      <c r="J70" s="21"/>
      <c r="K70" s="23">
        <v>0</v>
      </c>
    </row>
    <row r="71" spans="1:11">
      <c r="A71" s="21" t="s">
        <v>205</v>
      </c>
      <c r="B71" s="21">
        <v>1118231</v>
      </c>
      <c r="C71" s="21"/>
      <c r="D71" s="21"/>
      <c r="E71" s="21"/>
      <c r="F71" s="21"/>
      <c r="G71" s="21"/>
      <c r="H71" s="21"/>
      <c r="I71" s="21">
        <v>602.62</v>
      </c>
      <c r="J71" s="21"/>
      <c r="K71" s="23">
        <v>0</v>
      </c>
    </row>
    <row r="72" spans="1:11">
      <c r="A72" s="21" t="s">
        <v>206</v>
      </c>
      <c r="B72" s="21">
        <v>1127836</v>
      </c>
      <c r="C72" s="21"/>
      <c r="D72" s="21"/>
      <c r="E72" s="21"/>
      <c r="F72" s="21"/>
      <c r="G72" s="21"/>
      <c r="H72" s="21"/>
      <c r="I72" s="34">
        <v>13326.25</v>
      </c>
      <c r="J72" s="21"/>
      <c r="K72" s="23">
        <v>-641.70000000000005</v>
      </c>
    </row>
    <row r="73" spans="1:11">
      <c r="A73" s="21" t="s">
        <v>207</v>
      </c>
      <c r="B73" s="21">
        <v>1128545</v>
      </c>
      <c r="C73" s="21"/>
      <c r="D73" s="21"/>
      <c r="E73" s="21"/>
      <c r="F73" s="21"/>
      <c r="G73" s="21"/>
      <c r="H73" s="21"/>
      <c r="I73" s="21">
        <v>0</v>
      </c>
      <c r="J73" s="21"/>
      <c r="K73" s="23">
        <v>-730.63</v>
      </c>
    </row>
    <row r="74" spans="1:11">
      <c r="A74" s="21" t="s">
        <v>208</v>
      </c>
      <c r="B74" s="21">
        <v>1130202</v>
      </c>
      <c r="C74" s="21"/>
      <c r="D74" s="21"/>
      <c r="E74" s="21"/>
      <c r="F74" s="21"/>
      <c r="G74" s="21"/>
      <c r="H74" s="21"/>
      <c r="I74" s="34">
        <v>1781.29</v>
      </c>
      <c r="J74" s="21"/>
      <c r="K74" s="23">
        <v>0</v>
      </c>
    </row>
    <row r="75" spans="1:11">
      <c r="A75" s="21" t="s">
        <v>209</v>
      </c>
      <c r="B75" s="21">
        <v>1130723</v>
      </c>
      <c r="C75" s="21"/>
      <c r="D75" s="21"/>
      <c r="E75" s="21"/>
      <c r="F75" s="21"/>
      <c r="G75" s="21"/>
      <c r="H75" s="21"/>
      <c r="I75" s="34">
        <v>3294.04</v>
      </c>
      <c r="J75" s="21"/>
      <c r="K75" s="23">
        <v>0</v>
      </c>
    </row>
    <row r="76" spans="1:11">
      <c r="A76" s="21" t="s">
        <v>210</v>
      </c>
      <c r="B76" s="21">
        <v>1130731</v>
      </c>
      <c r="C76" s="21"/>
      <c r="D76" s="21"/>
      <c r="E76" s="21"/>
      <c r="F76" s="21"/>
      <c r="G76" s="21"/>
      <c r="H76" s="21"/>
      <c r="I76" s="21">
        <v>923.78</v>
      </c>
      <c r="J76" s="21"/>
      <c r="K76" s="23">
        <v>0</v>
      </c>
    </row>
    <row r="77" spans="1:11">
      <c r="A77" s="21" t="s">
        <v>211</v>
      </c>
      <c r="B77" s="21">
        <v>1131051</v>
      </c>
      <c r="C77" s="21"/>
      <c r="D77" s="21"/>
      <c r="E77" s="21"/>
      <c r="F77" s="21"/>
      <c r="G77" s="21"/>
      <c r="H77" s="21"/>
      <c r="I77" s="34">
        <v>1442.86</v>
      </c>
      <c r="J77" s="21"/>
      <c r="K77" s="23">
        <v>0</v>
      </c>
    </row>
    <row r="78" spans="1:11">
      <c r="A78" s="21" t="s">
        <v>212</v>
      </c>
      <c r="B78" s="21">
        <v>1132240</v>
      </c>
      <c r="C78" s="21"/>
      <c r="D78" s="21"/>
      <c r="E78" s="21"/>
      <c r="F78" s="21"/>
      <c r="G78" s="21"/>
      <c r="H78" s="21"/>
      <c r="I78" s="21">
        <v>0</v>
      </c>
      <c r="J78" s="21"/>
      <c r="K78" s="22">
        <v>-1761.11</v>
      </c>
    </row>
    <row r="79" spans="1:11">
      <c r="A79" s="21" t="s">
        <v>213</v>
      </c>
      <c r="B79" s="21">
        <v>1132554</v>
      </c>
      <c r="C79" s="21"/>
      <c r="D79" s="21"/>
      <c r="E79" s="21"/>
      <c r="F79" s="21"/>
      <c r="G79" s="21"/>
      <c r="H79" s="21"/>
      <c r="I79" s="21">
        <v>402.75</v>
      </c>
      <c r="J79" s="21"/>
      <c r="K79" s="23">
        <v>-483.3</v>
      </c>
    </row>
    <row r="80" spans="1:11" ht="15.75">
      <c r="A80" s="29" t="s">
        <v>214</v>
      </c>
      <c r="B80" s="21"/>
      <c r="C80" s="21"/>
      <c r="D80" s="21"/>
      <c r="E80" s="21"/>
      <c r="F80" s="21"/>
      <c r="G80" s="21"/>
      <c r="H80" s="21"/>
      <c r="I80" s="32">
        <v>45992.82</v>
      </c>
      <c r="J80" s="21"/>
      <c r="K80" s="30">
        <f>SUM(K59:K79)</f>
        <v>-38136.007690000006</v>
      </c>
    </row>
    <row r="81" spans="1:11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1" ht="15.75">
      <c r="A82" s="26" t="s">
        <v>162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1">
      <c r="A83" s="27" t="s">
        <v>13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1" ht="15">
      <c r="A84" s="28" t="s">
        <v>14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1">
      <c r="A85" s="21" t="s">
        <v>215</v>
      </c>
      <c r="B85" s="21">
        <v>1136753</v>
      </c>
      <c r="C85" s="21"/>
      <c r="D85" s="21"/>
      <c r="E85" s="21"/>
      <c r="F85" s="21"/>
      <c r="G85" s="21"/>
      <c r="H85" s="21"/>
      <c r="I85" s="21">
        <v>0</v>
      </c>
      <c r="J85" s="21"/>
      <c r="K85" s="23">
        <v>-6.47</v>
      </c>
    </row>
    <row r="86" spans="1:11" ht="15">
      <c r="A86" s="28" t="s">
        <v>22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11">
      <c r="A87" s="21" t="s">
        <v>216</v>
      </c>
      <c r="B87" s="21">
        <v>1098920</v>
      </c>
      <c r="C87" s="21"/>
      <c r="D87" s="21"/>
      <c r="E87" s="21"/>
      <c r="F87" s="21"/>
      <c r="G87" s="21"/>
      <c r="H87" s="21"/>
      <c r="I87" s="21">
        <v>76.2</v>
      </c>
      <c r="J87" s="21"/>
      <c r="K87" s="23">
        <v>-12.17</v>
      </c>
    </row>
    <row r="88" spans="1:11" ht="15.75">
      <c r="A88" s="29" t="s">
        <v>217</v>
      </c>
      <c r="B88" s="21"/>
      <c r="C88" s="21"/>
      <c r="D88" s="21"/>
      <c r="E88" s="21"/>
      <c r="F88" s="21"/>
      <c r="G88" s="21"/>
      <c r="H88" s="21"/>
      <c r="I88" s="29">
        <v>76.2</v>
      </c>
      <c r="J88" s="21"/>
      <c r="K88" s="33">
        <v>-18.64</v>
      </c>
    </row>
    <row r="89" spans="1:11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1" ht="15.75">
      <c r="A90" s="29" t="s">
        <v>218</v>
      </c>
      <c r="B90" s="21"/>
      <c r="C90" s="21"/>
      <c r="D90" s="21"/>
      <c r="E90" s="21"/>
      <c r="F90" s="21"/>
      <c r="G90" s="21"/>
      <c r="H90" s="21"/>
      <c r="I90" s="32">
        <v>48964.26</v>
      </c>
      <c r="J90" s="21"/>
      <c r="K90" s="30">
        <f>K88+K80+K54+K47+K41+K35+K29+K16</f>
        <v>-42204.86851</v>
      </c>
    </row>
    <row r="91" spans="1:11">
      <c r="K91" s="22"/>
    </row>
    <row r="94" spans="1:11">
      <c r="K94" s="2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71"/>
  <sheetViews>
    <sheetView rightToLeft="1" workbookViewId="0">
      <selection activeCell="D7" sqref="D7"/>
    </sheetView>
  </sheetViews>
  <sheetFormatPr defaultRowHeight="14.25"/>
  <cols>
    <col min="1" max="1" width="30.625" customWidth="1"/>
    <col min="9" max="9" width="11.125" bestFit="1" customWidth="1"/>
  </cols>
  <sheetData>
    <row r="10" spans="1:11" ht="60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>
      <c r="A15" s="7" t="s">
        <v>15</v>
      </c>
      <c r="B15" s="7" t="s">
        <v>16</v>
      </c>
      <c r="C15" s="7" t="s">
        <v>17</v>
      </c>
      <c r="D15" s="7" t="s">
        <v>18</v>
      </c>
      <c r="E15" s="7">
        <v>5.08</v>
      </c>
      <c r="F15" s="7">
        <v>6</v>
      </c>
      <c r="G15" s="7">
        <v>4.6900000000000004</v>
      </c>
      <c r="H15" s="7">
        <v>0.25</v>
      </c>
      <c r="I15" s="10">
        <v>4003.09</v>
      </c>
      <c r="J15" s="7">
        <v>0.04</v>
      </c>
    </row>
    <row r="16" spans="1:11">
      <c r="A16" s="8" t="s">
        <v>19</v>
      </c>
      <c r="B16" s="7"/>
      <c r="C16" s="7"/>
      <c r="D16" s="7"/>
      <c r="E16" s="7"/>
      <c r="F16" s="7"/>
      <c r="G16" s="7"/>
      <c r="H16" s="7"/>
      <c r="I16" s="11">
        <v>4003.09</v>
      </c>
      <c r="J16" s="8">
        <v>0.04</v>
      </c>
    </row>
    <row r="17" spans="1:10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>
      <c r="A18" s="12" t="s">
        <v>20</v>
      </c>
      <c r="B18" s="7"/>
      <c r="C18" s="7"/>
      <c r="D18" s="7"/>
      <c r="E18" s="7"/>
      <c r="F18" s="7"/>
      <c r="G18" s="7"/>
      <c r="H18" s="7"/>
      <c r="I18" s="13">
        <v>4003.09</v>
      </c>
      <c r="J18" s="12">
        <v>0.04</v>
      </c>
    </row>
    <row r="19" spans="1:10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>
      <c r="A20" s="6" t="s">
        <v>21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>
      <c r="A21" s="8" t="s">
        <v>13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5">
      <c r="A22" s="9" t="s">
        <v>22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>
      <c r="A23" s="7" t="s">
        <v>23</v>
      </c>
      <c r="B23" s="7" t="s">
        <v>24</v>
      </c>
      <c r="C23" s="7">
        <v>0</v>
      </c>
      <c r="D23" s="7"/>
      <c r="E23" s="7">
        <v>0</v>
      </c>
      <c r="F23" s="7">
        <v>0</v>
      </c>
      <c r="G23" s="7">
        <v>0</v>
      </c>
      <c r="H23" s="7">
        <v>0.2</v>
      </c>
      <c r="I23" s="10">
        <v>17950.86</v>
      </c>
      <c r="J23" s="7">
        <v>0.17</v>
      </c>
    </row>
    <row r="24" spans="1:10">
      <c r="A24" s="8" t="s">
        <v>19</v>
      </c>
      <c r="B24" s="7"/>
      <c r="C24" s="7"/>
      <c r="D24" s="7"/>
      <c r="E24" s="7"/>
      <c r="F24" s="7"/>
      <c r="G24" s="7"/>
      <c r="H24" s="7"/>
      <c r="I24" s="11">
        <v>17950.86</v>
      </c>
      <c r="J24" s="8">
        <v>0.17</v>
      </c>
    </row>
    <row r="25" spans="1:10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.75">
      <c r="A26" s="12" t="s">
        <v>25</v>
      </c>
      <c r="B26" s="7"/>
      <c r="C26" s="7"/>
      <c r="D26" s="7"/>
      <c r="E26" s="7"/>
      <c r="F26" s="7"/>
      <c r="G26" s="7"/>
      <c r="H26" s="7"/>
      <c r="I26" s="13">
        <v>17950.86</v>
      </c>
      <c r="J26" s="12">
        <v>0.17</v>
      </c>
    </row>
    <row r="27" spans="1:10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.75">
      <c r="A28" s="6" t="s">
        <v>26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>
      <c r="A29" s="8" t="s">
        <v>27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>
      <c r="A30" s="9" t="s">
        <v>14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>
      <c r="A31" s="7" t="s">
        <v>28</v>
      </c>
      <c r="B31" s="7" t="s">
        <v>29</v>
      </c>
      <c r="C31" s="7" t="s">
        <v>30</v>
      </c>
      <c r="D31" s="7" t="s">
        <v>31</v>
      </c>
      <c r="E31" s="7">
        <v>6.7</v>
      </c>
      <c r="F31" s="7">
        <v>1.94</v>
      </c>
      <c r="G31" s="7">
        <v>9.2200000000000006</v>
      </c>
      <c r="H31" s="7">
        <v>1.08</v>
      </c>
      <c r="I31" s="10">
        <v>2843.15</v>
      </c>
      <c r="J31" s="7">
        <v>0.03</v>
      </c>
    </row>
    <row r="32" spans="1:10">
      <c r="A32" s="7" t="s">
        <v>32</v>
      </c>
      <c r="B32" s="7" t="s">
        <v>33</v>
      </c>
      <c r="C32" s="7" t="s">
        <v>30</v>
      </c>
      <c r="D32" s="7" t="s">
        <v>31</v>
      </c>
      <c r="E32" s="7">
        <v>6.7</v>
      </c>
      <c r="F32" s="7">
        <v>2.0499999999999998</v>
      </c>
      <c r="G32" s="7">
        <v>8.7100000000000009</v>
      </c>
      <c r="H32" s="7">
        <v>0.37</v>
      </c>
      <c r="I32" s="7">
        <v>418.04</v>
      </c>
      <c r="J32" s="7">
        <v>0</v>
      </c>
    </row>
    <row r="33" spans="1:10">
      <c r="A33" s="8" t="s">
        <v>34</v>
      </c>
      <c r="B33" s="7"/>
      <c r="C33" s="7"/>
      <c r="D33" s="7"/>
      <c r="E33" s="7"/>
      <c r="F33" s="7"/>
      <c r="G33" s="7"/>
      <c r="H33" s="7"/>
      <c r="I33" s="11">
        <v>3261.19</v>
      </c>
      <c r="J33" s="8">
        <v>0.03</v>
      </c>
    </row>
    <row r="34" spans="1:10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5.75">
      <c r="A35" s="12" t="s">
        <v>35</v>
      </c>
      <c r="B35" s="7"/>
      <c r="C35" s="7"/>
      <c r="D35" s="7"/>
      <c r="E35" s="7"/>
      <c r="F35" s="7"/>
      <c r="G35" s="7"/>
      <c r="H35" s="7"/>
      <c r="I35" s="13">
        <v>3261.19</v>
      </c>
      <c r="J35" s="12">
        <v>0.03</v>
      </c>
    </row>
    <row r="36" spans="1:10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5.75">
      <c r="A37" s="6" t="s">
        <v>36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>
      <c r="A38" s="8" t="s">
        <v>13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ht="15">
      <c r="A39" s="9" t="s">
        <v>14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7" t="s">
        <v>37</v>
      </c>
      <c r="B40" s="7" t="s">
        <v>38</v>
      </c>
      <c r="C40" s="7" t="s">
        <v>39</v>
      </c>
      <c r="D40" s="7" t="s">
        <v>31</v>
      </c>
      <c r="E40" s="7">
        <v>4.5999999999999996</v>
      </c>
      <c r="F40" s="7">
        <v>3.25</v>
      </c>
      <c r="G40" s="7">
        <v>1.73</v>
      </c>
      <c r="H40" s="7">
        <v>0.15</v>
      </c>
      <c r="I40" s="10">
        <v>1112.42</v>
      </c>
      <c r="J40" s="7">
        <v>0.01</v>
      </c>
    </row>
    <row r="41" spans="1:10">
      <c r="A41" s="7" t="s">
        <v>40</v>
      </c>
      <c r="B41" s="7" t="s">
        <v>41</v>
      </c>
      <c r="C41" s="7" t="s">
        <v>42</v>
      </c>
      <c r="D41" s="7" t="s">
        <v>43</v>
      </c>
      <c r="E41" s="7">
        <v>8.5</v>
      </c>
      <c r="F41" s="7">
        <v>1.45</v>
      </c>
      <c r="G41" s="7">
        <v>1.26</v>
      </c>
      <c r="H41" s="7">
        <v>0.15</v>
      </c>
      <c r="I41" s="7">
        <v>722.56</v>
      </c>
      <c r="J41" s="7">
        <v>0.01</v>
      </c>
    </row>
    <row r="42" spans="1:10">
      <c r="A42" s="7" t="s">
        <v>44</v>
      </c>
      <c r="B42" s="7" t="s">
        <v>45</v>
      </c>
      <c r="C42" s="7" t="s">
        <v>42</v>
      </c>
      <c r="D42" s="7" t="s">
        <v>43</v>
      </c>
      <c r="E42" s="7">
        <v>8.5</v>
      </c>
      <c r="F42" s="7">
        <v>0.78</v>
      </c>
      <c r="G42" s="7">
        <v>0.84</v>
      </c>
      <c r="H42" s="7">
        <v>0.15</v>
      </c>
      <c r="I42" s="7">
        <v>451.14</v>
      </c>
      <c r="J42" s="7">
        <v>0</v>
      </c>
    </row>
    <row r="43" spans="1:10">
      <c r="A43" s="7" t="s">
        <v>46</v>
      </c>
      <c r="B43" s="7" t="s">
        <v>47</v>
      </c>
      <c r="C43" s="7" t="s">
        <v>42</v>
      </c>
      <c r="D43" s="7" t="s">
        <v>43</v>
      </c>
      <c r="E43" s="7">
        <v>6.1</v>
      </c>
      <c r="F43" s="7">
        <v>3.34</v>
      </c>
      <c r="G43" s="7">
        <v>1.83</v>
      </c>
      <c r="H43" s="7">
        <v>0.13</v>
      </c>
      <c r="I43" s="10">
        <v>1376.25</v>
      </c>
      <c r="J43" s="7">
        <v>0.01</v>
      </c>
    </row>
    <row r="44" spans="1:10">
      <c r="A44" s="7" t="s">
        <v>48</v>
      </c>
      <c r="B44" s="7" t="s">
        <v>49</v>
      </c>
      <c r="C44" s="7" t="s">
        <v>42</v>
      </c>
      <c r="D44" s="7" t="s">
        <v>43</v>
      </c>
      <c r="E44" s="7">
        <v>4.6500000000000004</v>
      </c>
      <c r="F44" s="7">
        <v>4.01</v>
      </c>
      <c r="G44" s="7">
        <v>1.9</v>
      </c>
      <c r="H44" s="7">
        <v>0.15</v>
      </c>
      <c r="I44" s="10">
        <v>1007.51</v>
      </c>
      <c r="J44" s="7">
        <v>0.01</v>
      </c>
    </row>
    <row r="45" spans="1:10">
      <c r="A45" s="7" t="s">
        <v>50</v>
      </c>
      <c r="B45" s="7" t="s">
        <v>51</v>
      </c>
      <c r="C45" s="7" t="s">
        <v>39</v>
      </c>
      <c r="D45" s="7" t="s">
        <v>31</v>
      </c>
      <c r="E45" s="7">
        <v>4.3</v>
      </c>
      <c r="F45" s="7">
        <v>5.52</v>
      </c>
      <c r="G45" s="7">
        <v>4.04</v>
      </c>
      <c r="H45" s="7">
        <v>0.09</v>
      </c>
      <c r="I45" s="10">
        <v>2050.9699999999998</v>
      </c>
      <c r="J45" s="7">
        <v>0.02</v>
      </c>
    </row>
    <row r="46" spans="1:10" ht="15">
      <c r="A46" s="9" t="s">
        <v>22</v>
      </c>
      <c r="B46" s="7"/>
      <c r="C46" s="7"/>
      <c r="D46" s="7"/>
      <c r="E46" s="7"/>
      <c r="F46" s="7"/>
      <c r="G46" s="7"/>
      <c r="H46" s="7"/>
      <c r="I46" s="7"/>
      <c r="J46" s="7"/>
    </row>
    <row r="47" spans="1:10">
      <c r="A47" s="7" t="s">
        <v>52</v>
      </c>
      <c r="B47" s="7" t="s">
        <v>53</v>
      </c>
      <c r="C47" s="7" t="s">
        <v>39</v>
      </c>
      <c r="D47" s="7" t="s">
        <v>31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>
      <c r="A48" s="7" t="s">
        <v>54</v>
      </c>
      <c r="B48" s="7" t="s">
        <v>55</v>
      </c>
      <c r="C48" s="7" t="s">
        <v>39</v>
      </c>
      <c r="D48" s="7" t="s">
        <v>31</v>
      </c>
      <c r="E48" s="7">
        <v>0</v>
      </c>
      <c r="F48" s="7">
        <v>0</v>
      </c>
      <c r="G48" s="7">
        <v>0</v>
      </c>
      <c r="H48" s="7">
        <v>0.01</v>
      </c>
      <c r="I48" s="10">
        <v>1378.69</v>
      </c>
      <c r="J48" s="7">
        <v>0.01</v>
      </c>
    </row>
    <row r="49" spans="1:10">
      <c r="A49" s="8" t="s">
        <v>19</v>
      </c>
      <c r="B49" s="7"/>
      <c r="C49" s="7"/>
      <c r="D49" s="7"/>
      <c r="E49" s="7"/>
      <c r="F49" s="7"/>
      <c r="G49" s="7"/>
      <c r="H49" s="7"/>
      <c r="I49" s="11">
        <v>8099.54</v>
      </c>
      <c r="J49" s="8">
        <v>7.0000000000000007E-2</v>
      </c>
    </row>
    <row r="50" spans="1:10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5.75">
      <c r="A51" s="12" t="s">
        <v>56</v>
      </c>
      <c r="B51" s="7"/>
      <c r="C51" s="7"/>
      <c r="D51" s="7"/>
      <c r="E51" s="7"/>
      <c r="F51" s="7"/>
      <c r="G51" s="7"/>
      <c r="H51" s="7"/>
      <c r="I51" s="13">
        <v>8099.54</v>
      </c>
      <c r="J51" s="12">
        <v>7.0000000000000007E-2</v>
      </c>
    </row>
    <row r="52" spans="1:10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5.75">
      <c r="A53" s="6" t="s">
        <v>57</v>
      </c>
      <c r="B53" s="7"/>
      <c r="C53" s="7"/>
      <c r="D53" s="7"/>
      <c r="E53" s="7"/>
      <c r="F53" s="7"/>
      <c r="G53" s="7"/>
      <c r="H53" s="7"/>
      <c r="I53" s="7"/>
      <c r="J53" s="7"/>
    </row>
    <row r="54" spans="1:10">
      <c r="A54" s="8" t="s">
        <v>13</v>
      </c>
      <c r="B54" s="7"/>
      <c r="C54" s="7"/>
      <c r="D54" s="7"/>
      <c r="E54" s="7"/>
      <c r="F54" s="7"/>
      <c r="G54" s="7"/>
      <c r="H54" s="7"/>
      <c r="I54" s="7"/>
      <c r="J54" s="7"/>
    </row>
    <row r="55" spans="1:10" ht="15">
      <c r="A55" s="9" t="s">
        <v>22</v>
      </c>
      <c r="B55" s="7"/>
      <c r="C55" s="7"/>
      <c r="D55" s="7"/>
      <c r="E55" s="7"/>
      <c r="F55" s="7"/>
      <c r="G55" s="7"/>
      <c r="H55" s="7"/>
      <c r="I55" s="7"/>
      <c r="J55" s="7"/>
    </row>
    <row r="56" spans="1:10">
      <c r="A56" s="7" t="s">
        <v>58</v>
      </c>
      <c r="B56" s="7" t="s">
        <v>59</v>
      </c>
      <c r="C56" s="7">
        <v>0</v>
      </c>
      <c r="D56" s="7"/>
      <c r="E56" s="7">
        <v>0</v>
      </c>
      <c r="F56" s="7">
        <v>0</v>
      </c>
      <c r="G56" s="7">
        <v>0</v>
      </c>
      <c r="H56" s="7">
        <v>0.28000000000000003</v>
      </c>
      <c r="I56" s="10">
        <v>21705.88</v>
      </c>
      <c r="J56" s="7">
        <v>0.21</v>
      </c>
    </row>
    <row r="57" spans="1:10">
      <c r="A57" s="8" t="s">
        <v>19</v>
      </c>
      <c r="B57" s="7"/>
      <c r="C57" s="7"/>
      <c r="D57" s="7"/>
      <c r="E57" s="7"/>
      <c r="F57" s="7"/>
      <c r="G57" s="7"/>
      <c r="H57" s="7"/>
      <c r="I57" s="11">
        <v>21705.88</v>
      </c>
      <c r="J57" s="8">
        <v>0.21</v>
      </c>
    </row>
    <row r="58" spans="1:10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5.75">
      <c r="A59" s="12" t="s">
        <v>60</v>
      </c>
      <c r="B59" s="7"/>
      <c r="C59" s="7"/>
      <c r="D59" s="7"/>
      <c r="E59" s="7"/>
      <c r="F59" s="7"/>
      <c r="G59" s="7"/>
      <c r="H59" s="7"/>
      <c r="I59" s="13">
        <v>21705.88</v>
      </c>
      <c r="J59" s="12">
        <v>0.21</v>
      </c>
    </row>
    <row r="60" spans="1:10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5.75">
      <c r="A61" s="6" t="s">
        <v>61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>
      <c r="A62" s="8" t="s">
        <v>13</v>
      </c>
      <c r="B62" s="7"/>
      <c r="C62" s="7"/>
      <c r="D62" s="7"/>
      <c r="E62" s="7"/>
      <c r="F62" s="7"/>
      <c r="G62" s="7"/>
      <c r="H62" s="7"/>
      <c r="I62" s="7"/>
      <c r="J62" s="7"/>
    </row>
    <row r="63" spans="1:10" ht="15">
      <c r="A63" s="9" t="s">
        <v>22</v>
      </c>
      <c r="B63" s="7"/>
      <c r="C63" s="7"/>
      <c r="D63" s="7"/>
      <c r="E63" s="7"/>
      <c r="F63" s="7"/>
      <c r="G63" s="7"/>
      <c r="H63" s="7"/>
      <c r="I63" s="7"/>
      <c r="J63" s="7"/>
    </row>
    <row r="64" spans="1:10">
      <c r="A64" s="7" t="s">
        <v>62</v>
      </c>
      <c r="B64" s="7" t="s">
        <v>63</v>
      </c>
      <c r="C64" s="7">
        <v>0</v>
      </c>
      <c r="D64" s="7"/>
      <c r="E64" s="7">
        <v>0</v>
      </c>
      <c r="F64" s="7">
        <v>0</v>
      </c>
      <c r="G64" s="7">
        <v>0</v>
      </c>
      <c r="H64" s="7">
        <v>0.01</v>
      </c>
      <c r="I64" s="7">
        <v>453.22</v>
      </c>
      <c r="J64" s="7">
        <v>0</v>
      </c>
    </row>
    <row r="65" spans="1:10">
      <c r="A65" s="8" t="s">
        <v>19</v>
      </c>
      <c r="B65" s="7"/>
      <c r="C65" s="7"/>
      <c r="D65" s="7"/>
      <c r="E65" s="7"/>
      <c r="F65" s="7"/>
      <c r="G65" s="7"/>
      <c r="H65" s="7"/>
      <c r="I65" s="8">
        <v>453.22</v>
      </c>
      <c r="J65" s="8">
        <v>0</v>
      </c>
    </row>
    <row r="66" spans="1:10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5.75">
      <c r="A67" s="12" t="s">
        <v>64</v>
      </c>
      <c r="B67" s="7"/>
      <c r="C67" s="7"/>
      <c r="D67" s="7"/>
      <c r="E67" s="7"/>
      <c r="F67" s="7"/>
      <c r="G67" s="7"/>
      <c r="H67" s="7"/>
      <c r="I67" s="12">
        <v>453.22</v>
      </c>
      <c r="J67" s="12">
        <v>0</v>
      </c>
    </row>
    <row r="68" spans="1:10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5.75">
      <c r="A69" s="6" t="s">
        <v>65</v>
      </c>
      <c r="B69" s="7"/>
      <c r="C69" s="7"/>
      <c r="D69" s="7"/>
      <c r="E69" s="7"/>
      <c r="F69" s="7"/>
      <c r="G69" s="7"/>
      <c r="H69" s="7"/>
      <c r="I69" s="7"/>
      <c r="J69" s="7"/>
    </row>
    <row r="70" spans="1:10">
      <c r="A70" s="8" t="s">
        <v>13</v>
      </c>
      <c r="B70" s="7"/>
      <c r="C70" s="7"/>
      <c r="D70" s="7"/>
      <c r="E70" s="7"/>
      <c r="F70" s="7"/>
      <c r="G70" s="7"/>
      <c r="H70" s="7"/>
      <c r="I70" s="7"/>
      <c r="J70" s="7"/>
    </row>
    <row r="71" spans="1:10" ht="15">
      <c r="A71" s="9" t="s">
        <v>22</v>
      </c>
      <c r="B71" s="7"/>
      <c r="C71" s="7"/>
      <c r="D71" s="7"/>
      <c r="E71" s="7"/>
      <c r="F71" s="7"/>
      <c r="G71" s="7"/>
      <c r="H71" s="7"/>
      <c r="I71" s="7"/>
      <c r="J71" s="7"/>
    </row>
    <row r="72" spans="1:10">
      <c r="A72" s="7" t="s">
        <v>66</v>
      </c>
      <c r="B72" s="7" t="s">
        <v>67</v>
      </c>
      <c r="C72" s="7" t="s">
        <v>68</v>
      </c>
      <c r="D72" s="7" t="s">
        <v>31</v>
      </c>
      <c r="E72" s="7">
        <v>0</v>
      </c>
      <c r="F72" s="7">
        <v>0</v>
      </c>
      <c r="G72" s="7">
        <v>0</v>
      </c>
      <c r="H72" s="7">
        <v>0.01</v>
      </c>
      <c r="I72" s="7">
        <v>214.59</v>
      </c>
      <c r="J72" s="7">
        <v>0</v>
      </c>
    </row>
    <row r="73" spans="1:10">
      <c r="A73" s="8" t="s">
        <v>19</v>
      </c>
      <c r="B73" s="7"/>
      <c r="C73" s="7"/>
      <c r="D73" s="7"/>
      <c r="E73" s="7"/>
      <c r="F73" s="7"/>
      <c r="G73" s="7"/>
      <c r="H73" s="7"/>
      <c r="I73" s="8">
        <v>214.59</v>
      </c>
      <c r="J73" s="8">
        <v>0</v>
      </c>
    </row>
    <row r="74" spans="1:10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5.75">
      <c r="A75" s="12" t="s">
        <v>69</v>
      </c>
      <c r="B75" s="7"/>
      <c r="C75" s="7"/>
      <c r="D75" s="7"/>
      <c r="E75" s="7"/>
      <c r="F75" s="7"/>
      <c r="G75" s="7"/>
      <c r="H75" s="7"/>
      <c r="I75" s="12">
        <v>214.59</v>
      </c>
      <c r="J75" s="12">
        <v>0</v>
      </c>
    </row>
    <row r="76" spans="1:10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5.75">
      <c r="A77" s="6" t="s">
        <v>70</v>
      </c>
      <c r="B77" s="7"/>
      <c r="C77" s="7"/>
      <c r="D77" s="7"/>
      <c r="E77" s="7"/>
      <c r="F77" s="7"/>
      <c r="G77" s="7"/>
      <c r="H77" s="7"/>
      <c r="I77" s="7"/>
      <c r="J77" s="7"/>
    </row>
    <row r="78" spans="1:10">
      <c r="A78" s="8" t="s">
        <v>13</v>
      </c>
      <c r="B78" s="7"/>
      <c r="C78" s="7"/>
      <c r="D78" s="7"/>
      <c r="E78" s="7"/>
      <c r="F78" s="7"/>
      <c r="G78" s="7"/>
      <c r="H78" s="7"/>
      <c r="I78" s="7"/>
      <c r="J78" s="7"/>
    </row>
    <row r="79" spans="1:10" ht="15">
      <c r="A79" s="9" t="s">
        <v>14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>
      <c r="A80" s="7" t="s">
        <v>71</v>
      </c>
      <c r="B80" s="7" t="s">
        <v>72</v>
      </c>
      <c r="C80" s="7" t="s">
        <v>73</v>
      </c>
      <c r="D80" s="7" t="s">
        <v>43</v>
      </c>
      <c r="E80" s="7">
        <v>6</v>
      </c>
      <c r="F80" s="7">
        <v>0.74</v>
      </c>
      <c r="G80" s="7">
        <v>0.74</v>
      </c>
      <c r="H80" s="7">
        <v>0.03</v>
      </c>
      <c r="I80" s="7">
        <v>54.74</v>
      </c>
      <c r="J80" s="7">
        <v>0</v>
      </c>
    </row>
    <row r="81" spans="1:10">
      <c r="A81" s="7" t="s">
        <v>74</v>
      </c>
      <c r="B81" s="7" t="s">
        <v>75</v>
      </c>
      <c r="C81" s="7" t="s">
        <v>76</v>
      </c>
      <c r="D81" s="7" t="s">
        <v>31</v>
      </c>
      <c r="E81" s="7">
        <v>3.85</v>
      </c>
      <c r="F81" s="7">
        <v>6.2</v>
      </c>
      <c r="G81" s="7">
        <v>3.28</v>
      </c>
      <c r="H81" s="7">
        <v>0.15</v>
      </c>
      <c r="I81" s="7">
        <v>644.1</v>
      </c>
      <c r="J81" s="7">
        <v>0.01</v>
      </c>
    </row>
    <row r="82" spans="1:10">
      <c r="A82" s="7" t="s">
        <v>77</v>
      </c>
      <c r="B82" s="7" t="s">
        <v>78</v>
      </c>
      <c r="C82" s="7" t="s">
        <v>73</v>
      </c>
      <c r="D82" s="7" t="s">
        <v>43</v>
      </c>
      <c r="E82" s="7">
        <v>3.05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</row>
    <row r="83" spans="1:10">
      <c r="A83" s="7" t="s">
        <v>79</v>
      </c>
      <c r="B83" s="7" t="s">
        <v>80</v>
      </c>
      <c r="C83" s="7" t="s">
        <v>73</v>
      </c>
      <c r="D83" s="7" t="s">
        <v>43</v>
      </c>
      <c r="E83" s="7">
        <v>3.05</v>
      </c>
      <c r="F83" s="7">
        <v>5.54</v>
      </c>
      <c r="G83" s="7">
        <v>2.81</v>
      </c>
      <c r="H83" s="7">
        <v>0.15</v>
      </c>
      <c r="I83" s="7">
        <v>645.14</v>
      </c>
      <c r="J83" s="7">
        <v>0.01</v>
      </c>
    </row>
    <row r="84" spans="1:10">
      <c r="A84" s="8" t="s">
        <v>19</v>
      </c>
      <c r="B84" s="7"/>
      <c r="C84" s="7"/>
      <c r="D84" s="7"/>
      <c r="E84" s="7"/>
      <c r="F84" s="7"/>
      <c r="G84" s="7"/>
      <c r="H84" s="7"/>
      <c r="I84" s="11">
        <v>1343.98</v>
      </c>
      <c r="J84" s="8">
        <v>0.02</v>
      </c>
    </row>
    <row r="85" spans="1:10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5.75">
      <c r="A86" s="12" t="s">
        <v>81</v>
      </c>
      <c r="B86" s="7"/>
      <c r="C86" s="7"/>
      <c r="D86" s="7"/>
      <c r="E86" s="7"/>
      <c r="F86" s="7"/>
      <c r="G86" s="7"/>
      <c r="H86" s="7"/>
      <c r="I86" s="13">
        <v>1343.98</v>
      </c>
      <c r="J86" s="12">
        <v>0.02</v>
      </c>
    </row>
    <row r="87" spans="1:10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5.75">
      <c r="A88" s="6" t="s">
        <v>82</v>
      </c>
      <c r="B88" s="7"/>
      <c r="C88" s="7"/>
      <c r="D88" s="7"/>
      <c r="E88" s="7"/>
      <c r="F88" s="7"/>
      <c r="G88" s="7"/>
      <c r="H88" s="7"/>
      <c r="I88" s="7"/>
      <c r="J88" s="7"/>
    </row>
    <row r="89" spans="1:10">
      <c r="A89" s="8" t="s">
        <v>13</v>
      </c>
      <c r="B89" s="7"/>
      <c r="C89" s="7"/>
      <c r="D89" s="7"/>
      <c r="E89" s="7"/>
      <c r="F89" s="7"/>
      <c r="G89" s="7"/>
      <c r="H89" s="7"/>
      <c r="I89" s="7"/>
      <c r="J89" s="7"/>
    </row>
    <row r="90" spans="1:10" ht="15">
      <c r="A90" s="9" t="s">
        <v>22</v>
      </c>
      <c r="B90" s="7"/>
      <c r="C90" s="7"/>
      <c r="D90" s="7"/>
      <c r="E90" s="7"/>
      <c r="F90" s="7"/>
      <c r="G90" s="7"/>
      <c r="H90" s="7"/>
      <c r="I90" s="7"/>
      <c r="J90" s="7"/>
    </row>
    <row r="91" spans="1:10">
      <c r="A91" s="7" t="s">
        <v>83</v>
      </c>
      <c r="B91" s="7" t="s">
        <v>84</v>
      </c>
      <c r="C91" s="7">
        <v>0</v>
      </c>
      <c r="D91" s="7"/>
      <c r="E91" s="7">
        <v>0</v>
      </c>
      <c r="F91" s="7">
        <v>0</v>
      </c>
      <c r="G91" s="7">
        <v>0</v>
      </c>
      <c r="H91" s="7">
        <v>0.81</v>
      </c>
      <c r="I91" s="10">
        <v>5193.92</v>
      </c>
      <c r="J91" s="7">
        <v>0.05</v>
      </c>
    </row>
    <row r="92" spans="1:10">
      <c r="A92" s="8" t="s">
        <v>19</v>
      </c>
      <c r="B92" s="7"/>
      <c r="C92" s="7"/>
      <c r="D92" s="7"/>
      <c r="E92" s="7"/>
      <c r="F92" s="7"/>
      <c r="G92" s="7"/>
      <c r="H92" s="7"/>
      <c r="I92" s="11">
        <v>5193.92</v>
      </c>
      <c r="J92" s="8">
        <v>0.05</v>
      </c>
    </row>
    <row r="93" spans="1:10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5.75">
      <c r="A94" s="12" t="s">
        <v>85</v>
      </c>
      <c r="B94" s="7"/>
      <c r="C94" s="7"/>
      <c r="D94" s="7"/>
      <c r="E94" s="7"/>
      <c r="F94" s="7"/>
      <c r="G94" s="7"/>
      <c r="H94" s="7"/>
      <c r="I94" s="13">
        <v>5193.92</v>
      </c>
      <c r="J94" s="12">
        <v>0.05</v>
      </c>
    </row>
    <row r="95" spans="1:10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5.75">
      <c r="A96" s="6" t="s">
        <v>86</v>
      </c>
      <c r="B96" s="7"/>
      <c r="C96" s="7"/>
      <c r="D96" s="7"/>
      <c r="E96" s="7"/>
      <c r="F96" s="7"/>
      <c r="G96" s="7"/>
      <c r="H96" s="7"/>
      <c r="I96" s="7"/>
      <c r="J96" s="7"/>
    </row>
    <row r="97" spans="1:10">
      <c r="A97" s="8" t="s">
        <v>13</v>
      </c>
      <c r="B97" s="7"/>
      <c r="C97" s="7"/>
      <c r="D97" s="7"/>
      <c r="E97" s="7"/>
      <c r="F97" s="7"/>
      <c r="G97" s="7"/>
      <c r="H97" s="7"/>
      <c r="I97" s="7"/>
      <c r="J97" s="7"/>
    </row>
    <row r="98" spans="1:10" ht="15">
      <c r="A98" s="9" t="s">
        <v>22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>
      <c r="A99" s="7" t="s">
        <v>87</v>
      </c>
      <c r="B99" s="7" t="s">
        <v>88</v>
      </c>
      <c r="C99" s="7">
        <v>0</v>
      </c>
      <c r="D99" s="7"/>
      <c r="E99" s="7">
        <v>0</v>
      </c>
      <c r="F99" s="7">
        <v>0</v>
      </c>
      <c r="G99" s="7">
        <v>0</v>
      </c>
      <c r="H99" s="7">
        <v>0.72</v>
      </c>
      <c r="I99" s="10">
        <v>1395.19</v>
      </c>
      <c r="J99" s="7">
        <v>0.01</v>
      </c>
    </row>
    <row r="100" spans="1:10">
      <c r="A100" s="8" t="s">
        <v>19</v>
      </c>
      <c r="B100" s="7"/>
      <c r="C100" s="7"/>
      <c r="D100" s="7"/>
      <c r="E100" s="7"/>
      <c r="F100" s="7"/>
      <c r="G100" s="7"/>
      <c r="H100" s="7"/>
      <c r="I100" s="11">
        <v>1395.19</v>
      </c>
      <c r="J100" s="8">
        <v>0.01</v>
      </c>
    </row>
    <row r="101" spans="1:10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5.75">
      <c r="A102" s="12" t="s">
        <v>89</v>
      </c>
      <c r="B102" s="7"/>
      <c r="C102" s="7"/>
      <c r="D102" s="7"/>
      <c r="E102" s="7"/>
      <c r="F102" s="7"/>
      <c r="G102" s="7"/>
      <c r="H102" s="7"/>
      <c r="I102" s="13">
        <v>1395.19</v>
      </c>
      <c r="J102" s="12">
        <v>0.01</v>
      </c>
    </row>
    <row r="103" spans="1:10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5.75">
      <c r="A104" s="6" t="s">
        <v>90</v>
      </c>
      <c r="B104" s="7"/>
      <c r="C104" s="7"/>
      <c r="D104" s="7"/>
      <c r="E104" s="7"/>
      <c r="F104" s="7"/>
      <c r="G104" s="7"/>
      <c r="H104" s="7"/>
      <c r="I104" s="7"/>
      <c r="J104" s="7"/>
    </row>
    <row r="105" spans="1:10">
      <c r="A105" s="8" t="s">
        <v>13</v>
      </c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5">
      <c r="A106" s="9" t="s">
        <v>91</v>
      </c>
      <c r="B106" s="7"/>
      <c r="C106" s="7"/>
      <c r="D106" s="7"/>
      <c r="E106" s="7"/>
      <c r="F106" s="7"/>
      <c r="G106" s="7"/>
      <c r="H106" s="7"/>
      <c r="I106" s="7"/>
      <c r="J106" s="7"/>
    </row>
    <row r="107" spans="1:10">
      <c r="A107" s="7" t="s">
        <v>92</v>
      </c>
      <c r="B107" s="7" t="s">
        <v>93</v>
      </c>
      <c r="C107" s="7" t="s">
        <v>94</v>
      </c>
      <c r="D107" s="7" t="s">
        <v>31</v>
      </c>
      <c r="E107" s="7">
        <v>7.0000000000000007E-2</v>
      </c>
      <c r="F107" s="7">
        <v>0.1</v>
      </c>
      <c r="G107" s="7">
        <v>0</v>
      </c>
      <c r="H107" s="7">
        <v>0.17</v>
      </c>
      <c r="I107" s="10">
        <v>8435.66</v>
      </c>
      <c r="J107" s="7">
        <v>0.08</v>
      </c>
    </row>
    <row r="108" spans="1:10">
      <c r="A108" s="8" t="s">
        <v>19</v>
      </c>
      <c r="B108" s="7"/>
      <c r="C108" s="7"/>
      <c r="D108" s="7"/>
      <c r="E108" s="7"/>
      <c r="F108" s="7"/>
      <c r="G108" s="7"/>
      <c r="H108" s="7"/>
      <c r="I108" s="11">
        <v>8435.66</v>
      </c>
      <c r="J108" s="8">
        <v>0.08</v>
      </c>
    </row>
    <row r="109" spans="1:10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.75">
      <c r="A110" s="12" t="s">
        <v>95</v>
      </c>
      <c r="B110" s="7"/>
      <c r="C110" s="7"/>
      <c r="D110" s="7"/>
      <c r="E110" s="7"/>
      <c r="F110" s="7"/>
      <c r="G110" s="7"/>
      <c r="H110" s="7"/>
      <c r="I110" s="13">
        <v>8435.66</v>
      </c>
      <c r="J110" s="12">
        <v>0.08</v>
      </c>
    </row>
    <row r="111" spans="1:10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5.75">
      <c r="A112" s="6" t="s">
        <v>96</v>
      </c>
      <c r="B112" s="7"/>
      <c r="C112" s="7"/>
      <c r="D112" s="7"/>
      <c r="E112" s="7"/>
      <c r="F112" s="7"/>
      <c r="G112" s="7"/>
      <c r="H112" s="7"/>
      <c r="I112" s="7"/>
      <c r="J112" s="7"/>
    </row>
    <row r="113" spans="1:10">
      <c r="A113" s="8" t="s">
        <v>13</v>
      </c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">
      <c r="A114" s="9" t="s">
        <v>97</v>
      </c>
      <c r="B114" s="7"/>
      <c r="C114" s="7"/>
      <c r="D114" s="7"/>
      <c r="E114" s="7"/>
      <c r="F114" s="7"/>
      <c r="G114" s="7"/>
      <c r="H114" s="7"/>
      <c r="I114" s="7"/>
      <c r="J114" s="7"/>
    </row>
    <row r="115" spans="1:10">
      <c r="A115" s="7" t="s">
        <v>98</v>
      </c>
      <c r="B115" s="7" t="s">
        <v>99</v>
      </c>
      <c r="C115" s="7" t="s">
        <v>94</v>
      </c>
      <c r="D115" s="7" t="s">
        <v>31</v>
      </c>
      <c r="E115" s="7">
        <v>0</v>
      </c>
      <c r="F115" s="7">
        <v>0</v>
      </c>
      <c r="G115" s="7">
        <v>0</v>
      </c>
      <c r="H115" s="7">
        <v>0</v>
      </c>
      <c r="I115" s="10">
        <v>1061.68</v>
      </c>
      <c r="J115" s="7">
        <v>0.01</v>
      </c>
    </row>
    <row r="116" spans="1:10">
      <c r="A116" s="8" t="s">
        <v>19</v>
      </c>
      <c r="B116" s="7"/>
      <c r="C116" s="7"/>
      <c r="D116" s="7"/>
      <c r="E116" s="7"/>
      <c r="F116" s="7"/>
      <c r="G116" s="7"/>
      <c r="H116" s="7"/>
      <c r="I116" s="11">
        <v>1061.68</v>
      </c>
      <c r="J116" s="8">
        <v>0.01</v>
      </c>
    </row>
    <row r="117" spans="1:10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5.75">
      <c r="A118" s="12" t="s">
        <v>100</v>
      </c>
      <c r="B118" s="7"/>
      <c r="C118" s="7"/>
      <c r="D118" s="7"/>
      <c r="E118" s="7"/>
      <c r="F118" s="7"/>
      <c r="G118" s="7"/>
      <c r="H118" s="7"/>
      <c r="I118" s="13">
        <v>1061.68</v>
      </c>
      <c r="J118" s="12">
        <v>0.01</v>
      </c>
    </row>
    <row r="119" spans="1:10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5.75">
      <c r="A120" s="6" t="s">
        <v>101</v>
      </c>
      <c r="B120" s="7"/>
      <c r="C120" s="7"/>
      <c r="D120" s="7"/>
      <c r="E120" s="7"/>
      <c r="F120" s="7"/>
      <c r="G120" s="7"/>
      <c r="H120" s="7"/>
      <c r="I120" s="7"/>
      <c r="J120" s="7"/>
    </row>
    <row r="121" spans="1:10">
      <c r="A121" s="8" t="s">
        <v>102</v>
      </c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5">
      <c r="A122" s="9" t="s">
        <v>102</v>
      </c>
      <c r="B122" s="7"/>
      <c r="C122" s="7"/>
      <c r="D122" s="7"/>
      <c r="E122" s="7"/>
      <c r="F122" s="7"/>
      <c r="G122" s="7"/>
      <c r="H122" s="7"/>
      <c r="I122" s="7"/>
      <c r="J122" s="7"/>
    </row>
    <row r="123" spans="1:10">
      <c r="A123" s="7" t="s">
        <v>103</v>
      </c>
      <c r="B123" s="7" t="s">
        <v>104</v>
      </c>
      <c r="C123" s="7" t="s">
        <v>94</v>
      </c>
      <c r="D123" s="7" t="s">
        <v>31</v>
      </c>
      <c r="E123" s="7">
        <v>0</v>
      </c>
      <c r="F123" s="7">
        <v>7</v>
      </c>
      <c r="G123" s="7">
        <v>0</v>
      </c>
      <c r="H123" s="7">
        <v>5.6</v>
      </c>
      <c r="I123" s="10">
        <v>42211.01</v>
      </c>
      <c r="J123" s="7">
        <v>0.4</v>
      </c>
    </row>
    <row r="124" spans="1:10">
      <c r="A124" s="7" t="s">
        <v>105</v>
      </c>
      <c r="B124" s="7" t="s">
        <v>106</v>
      </c>
      <c r="C124" s="7" t="s">
        <v>94</v>
      </c>
      <c r="D124" s="7" t="s">
        <v>31</v>
      </c>
      <c r="E124" s="7">
        <v>0</v>
      </c>
      <c r="F124" s="7">
        <v>8.02</v>
      </c>
      <c r="G124" s="7">
        <v>3.45</v>
      </c>
      <c r="H124" s="7">
        <v>0.14000000000000001</v>
      </c>
      <c r="I124" s="10">
        <v>1432.52</v>
      </c>
      <c r="J124" s="7">
        <v>0.01</v>
      </c>
    </row>
    <row r="125" spans="1:10">
      <c r="A125" s="8" t="s">
        <v>107</v>
      </c>
      <c r="B125" s="7"/>
      <c r="C125" s="7"/>
      <c r="D125" s="7"/>
      <c r="E125" s="7"/>
      <c r="F125" s="7"/>
      <c r="G125" s="7"/>
      <c r="H125" s="7"/>
      <c r="I125" s="11">
        <v>43643.53</v>
      </c>
      <c r="J125" s="8">
        <v>0.41</v>
      </c>
    </row>
    <row r="126" spans="1:10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>
      <c r="A127" s="8" t="s">
        <v>13</v>
      </c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5">
      <c r="A128" s="9" t="s">
        <v>91</v>
      </c>
      <c r="B128" s="7"/>
      <c r="C128" s="7"/>
      <c r="D128" s="7"/>
      <c r="E128" s="7"/>
      <c r="F128" s="7"/>
      <c r="G128" s="7"/>
      <c r="H128" s="7"/>
      <c r="I128" s="7"/>
      <c r="J128" s="7"/>
    </row>
    <row r="129" spans="1:10">
      <c r="A129" s="7" t="s">
        <v>108</v>
      </c>
      <c r="B129" s="7" t="s">
        <v>109</v>
      </c>
      <c r="C129" s="7" t="s">
        <v>94</v>
      </c>
      <c r="D129" s="7" t="s">
        <v>31</v>
      </c>
      <c r="E129" s="7">
        <v>0</v>
      </c>
      <c r="F129" s="7">
        <v>0</v>
      </c>
      <c r="G129" s="7">
        <v>0</v>
      </c>
      <c r="H129" s="7">
        <v>0.1</v>
      </c>
      <c r="I129" s="7">
        <v>650.41</v>
      </c>
      <c r="J129" s="7">
        <v>0.01</v>
      </c>
    </row>
    <row r="130" spans="1:10">
      <c r="A130" s="7" t="s">
        <v>110</v>
      </c>
      <c r="B130" s="7" t="s">
        <v>111</v>
      </c>
      <c r="C130" s="7" t="s">
        <v>76</v>
      </c>
      <c r="D130" s="7" t="s">
        <v>31</v>
      </c>
      <c r="E130" s="7">
        <v>0</v>
      </c>
      <c r="F130" s="7">
        <v>4.5199999999999996</v>
      </c>
      <c r="G130" s="7">
        <v>1.66</v>
      </c>
      <c r="H130" s="7">
        <v>0.1</v>
      </c>
      <c r="I130" s="10">
        <v>4833.0200000000004</v>
      </c>
      <c r="J130" s="7">
        <v>0.05</v>
      </c>
    </row>
    <row r="131" spans="1:10">
      <c r="A131" s="7" t="s">
        <v>112</v>
      </c>
      <c r="B131" s="7" t="s">
        <v>113</v>
      </c>
      <c r="C131" s="7" t="s">
        <v>94</v>
      </c>
      <c r="D131" s="7" t="s">
        <v>31</v>
      </c>
      <c r="E131" s="7">
        <v>0</v>
      </c>
      <c r="F131" s="7">
        <v>0</v>
      </c>
      <c r="G131" s="7">
        <v>0</v>
      </c>
      <c r="H131" s="7">
        <v>0.73</v>
      </c>
      <c r="I131" s="10">
        <v>11789.45</v>
      </c>
      <c r="J131" s="7">
        <v>0.11</v>
      </c>
    </row>
    <row r="132" spans="1:10">
      <c r="A132" s="7" t="s">
        <v>114</v>
      </c>
      <c r="B132" s="7" t="s">
        <v>115</v>
      </c>
      <c r="C132" s="7" t="s">
        <v>94</v>
      </c>
      <c r="D132" s="7" t="s">
        <v>31</v>
      </c>
      <c r="E132" s="7">
        <v>0</v>
      </c>
      <c r="F132" s="7">
        <v>2.78</v>
      </c>
      <c r="G132" s="7">
        <v>0.31</v>
      </c>
      <c r="H132" s="7">
        <v>0.56999999999999995</v>
      </c>
      <c r="I132" s="10">
        <v>2748.78</v>
      </c>
      <c r="J132" s="7">
        <v>0.03</v>
      </c>
    </row>
    <row r="133" spans="1:10">
      <c r="A133" s="7" t="s">
        <v>116</v>
      </c>
      <c r="B133" s="7" t="s">
        <v>117</v>
      </c>
      <c r="C133" s="7" t="s">
        <v>94</v>
      </c>
      <c r="D133" s="7" t="s">
        <v>31</v>
      </c>
      <c r="E133" s="7">
        <v>0</v>
      </c>
      <c r="F133" s="7">
        <v>0</v>
      </c>
      <c r="G133" s="7">
        <v>0</v>
      </c>
      <c r="H133" s="7">
        <v>0.84</v>
      </c>
      <c r="I133" s="10">
        <v>9328.73</v>
      </c>
      <c r="J133" s="7">
        <v>0.09</v>
      </c>
    </row>
    <row r="134" spans="1:10">
      <c r="A134" s="7" t="s">
        <v>118</v>
      </c>
      <c r="B134" s="7" t="s">
        <v>119</v>
      </c>
      <c r="C134" s="7" t="s">
        <v>68</v>
      </c>
      <c r="D134" s="7" t="s">
        <v>31</v>
      </c>
      <c r="E134" s="7">
        <v>0</v>
      </c>
      <c r="F134" s="7">
        <v>3.5</v>
      </c>
      <c r="G134" s="7">
        <v>1.1499999999999999</v>
      </c>
      <c r="H134" s="7">
        <v>0.38</v>
      </c>
      <c r="I134" s="10">
        <v>5516.52</v>
      </c>
      <c r="J134" s="7">
        <v>0.05</v>
      </c>
    </row>
    <row r="135" spans="1:10">
      <c r="A135" s="7" t="s">
        <v>120</v>
      </c>
      <c r="B135" s="7" t="s">
        <v>121</v>
      </c>
      <c r="C135" s="7" t="s">
        <v>76</v>
      </c>
      <c r="D135" s="7" t="s">
        <v>31</v>
      </c>
      <c r="E135" s="7">
        <v>0</v>
      </c>
      <c r="F135" s="7">
        <v>4.0599999999999996</v>
      </c>
      <c r="G135" s="7">
        <v>1.43</v>
      </c>
      <c r="H135" s="7">
        <v>0.01</v>
      </c>
      <c r="I135" s="7">
        <v>491.84</v>
      </c>
      <c r="J135" s="7">
        <v>0</v>
      </c>
    </row>
    <row r="136" spans="1:10">
      <c r="A136" s="7" t="s">
        <v>122</v>
      </c>
      <c r="B136" s="7" t="s">
        <v>123</v>
      </c>
      <c r="C136" s="7" t="s">
        <v>124</v>
      </c>
      <c r="D136" s="7" t="s">
        <v>43</v>
      </c>
      <c r="E136" s="7">
        <v>0</v>
      </c>
      <c r="F136" s="7">
        <v>4.1900000000000004</v>
      </c>
      <c r="G136" s="7">
        <v>2.91</v>
      </c>
      <c r="H136" s="7">
        <v>0.44</v>
      </c>
      <c r="I136" s="10">
        <v>3455.31</v>
      </c>
      <c r="J136" s="7">
        <v>0.03</v>
      </c>
    </row>
    <row r="137" spans="1:10">
      <c r="A137" s="7" t="s">
        <v>125</v>
      </c>
      <c r="B137" s="7" t="s">
        <v>126</v>
      </c>
      <c r="C137" s="7" t="s">
        <v>94</v>
      </c>
      <c r="D137" s="7" t="s">
        <v>31</v>
      </c>
      <c r="E137" s="7">
        <v>0</v>
      </c>
      <c r="F137" s="7">
        <v>0</v>
      </c>
      <c r="G137" s="7">
        <v>0</v>
      </c>
      <c r="H137" s="7">
        <v>0.93</v>
      </c>
      <c r="I137" s="10">
        <v>22720.49</v>
      </c>
      <c r="J137" s="7">
        <v>0.22</v>
      </c>
    </row>
    <row r="138" spans="1:10">
      <c r="A138" s="7" t="s">
        <v>127</v>
      </c>
      <c r="B138" s="7" t="s">
        <v>128</v>
      </c>
      <c r="C138" s="7" t="s">
        <v>94</v>
      </c>
      <c r="D138" s="7" t="s">
        <v>31</v>
      </c>
      <c r="E138" s="7">
        <v>0</v>
      </c>
      <c r="F138" s="7">
        <v>0</v>
      </c>
      <c r="G138" s="7">
        <v>0</v>
      </c>
      <c r="H138" s="7">
        <v>0.81</v>
      </c>
      <c r="I138" s="10">
        <v>5238.2700000000004</v>
      </c>
      <c r="J138" s="7">
        <v>0.05</v>
      </c>
    </row>
    <row r="139" spans="1:10">
      <c r="A139" s="7" t="s">
        <v>129</v>
      </c>
      <c r="B139" s="7" t="s">
        <v>130</v>
      </c>
      <c r="C139" s="7" t="s">
        <v>73</v>
      </c>
      <c r="D139" s="7" t="s">
        <v>43</v>
      </c>
      <c r="E139" s="7">
        <v>0</v>
      </c>
      <c r="F139" s="7">
        <v>0</v>
      </c>
      <c r="G139" s="7">
        <v>0</v>
      </c>
      <c r="H139" s="7">
        <v>0.11</v>
      </c>
      <c r="I139" s="10">
        <v>13923.26</v>
      </c>
      <c r="J139" s="7">
        <v>0.13</v>
      </c>
    </row>
    <row r="140" spans="1:10">
      <c r="A140" s="7" t="s">
        <v>131</v>
      </c>
      <c r="B140" s="7" t="s">
        <v>132</v>
      </c>
      <c r="C140" s="7" t="s">
        <v>94</v>
      </c>
      <c r="D140" s="7" t="s">
        <v>31</v>
      </c>
      <c r="E140" s="7">
        <v>0</v>
      </c>
      <c r="F140" s="7">
        <v>0</v>
      </c>
      <c r="G140" s="7">
        <v>0</v>
      </c>
      <c r="H140" s="7">
        <v>0.2</v>
      </c>
      <c r="I140" s="10">
        <v>5615.55</v>
      </c>
      <c r="J140" s="7">
        <v>0.05</v>
      </c>
    </row>
    <row r="141" spans="1:10">
      <c r="A141" s="7" t="s">
        <v>133</v>
      </c>
      <c r="B141" s="7" t="s">
        <v>134</v>
      </c>
      <c r="C141" s="7" t="s">
        <v>94</v>
      </c>
      <c r="D141" s="7" t="s">
        <v>31</v>
      </c>
      <c r="E141" s="7">
        <v>0</v>
      </c>
      <c r="F141" s="7">
        <v>0</v>
      </c>
      <c r="G141" s="7">
        <v>0</v>
      </c>
      <c r="H141" s="7">
        <v>0.56000000000000005</v>
      </c>
      <c r="I141" s="10">
        <v>23359.78</v>
      </c>
      <c r="J141" s="7">
        <v>0.22</v>
      </c>
    </row>
    <row r="142" spans="1:10">
      <c r="A142" s="7" t="s">
        <v>135</v>
      </c>
      <c r="B142" s="7" t="s">
        <v>136</v>
      </c>
      <c r="C142" s="7" t="s">
        <v>94</v>
      </c>
      <c r="D142" s="7" t="s">
        <v>31</v>
      </c>
      <c r="E142" s="7">
        <v>0</v>
      </c>
      <c r="F142" s="7">
        <v>0</v>
      </c>
      <c r="G142" s="7">
        <v>0</v>
      </c>
      <c r="H142" s="7">
        <v>0.87</v>
      </c>
      <c r="I142" s="10">
        <v>24400.080000000002</v>
      </c>
      <c r="J142" s="7">
        <v>0.23</v>
      </c>
    </row>
    <row r="143" spans="1:10">
      <c r="A143" s="7" t="s">
        <v>137</v>
      </c>
      <c r="B143" s="7" t="s">
        <v>138</v>
      </c>
      <c r="C143" s="7" t="s">
        <v>94</v>
      </c>
      <c r="D143" s="7" t="s">
        <v>31</v>
      </c>
      <c r="E143" s="7">
        <v>0</v>
      </c>
      <c r="F143" s="7">
        <v>0</v>
      </c>
      <c r="G143" s="7">
        <v>0</v>
      </c>
      <c r="H143" s="7">
        <v>0.67</v>
      </c>
      <c r="I143" s="10">
        <v>12125.07</v>
      </c>
      <c r="J143" s="7">
        <v>0.12</v>
      </c>
    </row>
    <row r="144" spans="1:10">
      <c r="A144" s="7" t="s">
        <v>139</v>
      </c>
      <c r="B144" s="7" t="s">
        <v>140</v>
      </c>
      <c r="C144" s="7" t="s">
        <v>94</v>
      </c>
      <c r="D144" s="7" t="s">
        <v>31</v>
      </c>
      <c r="E144" s="7">
        <v>0</v>
      </c>
      <c r="F144" s="7">
        <v>6.04</v>
      </c>
      <c r="G144" s="7">
        <v>0.78</v>
      </c>
      <c r="H144" s="7">
        <v>1.78</v>
      </c>
      <c r="I144" s="10">
        <v>17514.419999999998</v>
      </c>
      <c r="J144" s="7">
        <v>0.17</v>
      </c>
    </row>
    <row r="145" spans="1:10">
      <c r="A145" s="7" t="s">
        <v>141</v>
      </c>
      <c r="B145" s="7" t="s">
        <v>142</v>
      </c>
      <c r="C145" s="7" t="s">
        <v>94</v>
      </c>
      <c r="D145" s="7" t="s">
        <v>31</v>
      </c>
      <c r="E145" s="7">
        <v>0</v>
      </c>
      <c r="F145" s="7">
        <v>3.93</v>
      </c>
      <c r="G145" s="7">
        <v>1.44</v>
      </c>
      <c r="H145" s="7">
        <v>0.32</v>
      </c>
      <c r="I145" s="10">
        <v>3541.21</v>
      </c>
      <c r="J145" s="7">
        <v>0.03</v>
      </c>
    </row>
    <row r="146" spans="1:10">
      <c r="A146" s="7" t="s">
        <v>143</v>
      </c>
      <c r="B146" s="7" t="s">
        <v>144</v>
      </c>
      <c r="C146" s="7" t="s">
        <v>94</v>
      </c>
      <c r="D146" s="7" t="s">
        <v>31</v>
      </c>
      <c r="E146" s="7">
        <v>0</v>
      </c>
      <c r="F146" s="7">
        <v>3.61</v>
      </c>
      <c r="G146" s="7">
        <v>1.5</v>
      </c>
      <c r="H146" s="7">
        <v>13.98</v>
      </c>
      <c r="I146" s="10">
        <v>80823.37</v>
      </c>
      <c r="J146" s="7">
        <v>0.77</v>
      </c>
    </row>
    <row r="147" spans="1:10">
      <c r="A147" s="7" t="s">
        <v>145</v>
      </c>
      <c r="B147" s="7" t="s">
        <v>146</v>
      </c>
      <c r="C147" s="7" t="s">
        <v>94</v>
      </c>
      <c r="D147" s="7" t="s">
        <v>31</v>
      </c>
      <c r="E147" s="7">
        <v>0</v>
      </c>
      <c r="F147" s="7">
        <v>0</v>
      </c>
      <c r="G147" s="7">
        <v>0</v>
      </c>
      <c r="H147" s="7">
        <v>0.01</v>
      </c>
      <c r="I147" s="7">
        <v>77.540000000000006</v>
      </c>
      <c r="J147" s="7">
        <v>0</v>
      </c>
    </row>
    <row r="148" spans="1:10">
      <c r="A148" s="7" t="s">
        <v>147</v>
      </c>
      <c r="B148" s="7" t="s">
        <v>148</v>
      </c>
      <c r="C148" s="7" t="s">
        <v>94</v>
      </c>
      <c r="D148" s="7" t="s">
        <v>31</v>
      </c>
      <c r="E148" s="7">
        <v>0</v>
      </c>
      <c r="F148" s="7">
        <v>0</v>
      </c>
      <c r="G148" s="7">
        <v>0</v>
      </c>
      <c r="H148" s="7">
        <v>3.32</v>
      </c>
      <c r="I148" s="10">
        <v>14121.66</v>
      </c>
      <c r="J148" s="7">
        <v>0.13</v>
      </c>
    </row>
    <row r="149" spans="1:10">
      <c r="A149" s="7" t="s">
        <v>149</v>
      </c>
      <c r="B149" s="7" t="s">
        <v>150</v>
      </c>
      <c r="C149" s="7" t="s">
        <v>94</v>
      </c>
      <c r="D149" s="7" t="s">
        <v>31</v>
      </c>
      <c r="E149" s="7">
        <v>0</v>
      </c>
      <c r="F149" s="7">
        <v>3.25</v>
      </c>
      <c r="G149" s="7">
        <v>0.72</v>
      </c>
      <c r="H149" s="7">
        <v>0.63</v>
      </c>
      <c r="I149" s="10">
        <v>3269</v>
      </c>
      <c r="J149" s="7">
        <v>0.03</v>
      </c>
    </row>
    <row r="150" spans="1:10">
      <c r="A150" s="7" t="s">
        <v>151</v>
      </c>
      <c r="B150" s="7" t="s">
        <v>152</v>
      </c>
      <c r="C150" s="7" t="s">
        <v>94</v>
      </c>
      <c r="D150" s="7" t="s">
        <v>31</v>
      </c>
      <c r="E150" s="7">
        <v>0</v>
      </c>
      <c r="F150" s="7">
        <v>0</v>
      </c>
      <c r="G150" s="7">
        <v>0</v>
      </c>
      <c r="H150" s="7">
        <v>5.07</v>
      </c>
      <c r="I150" s="10">
        <v>28843.439999999999</v>
      </c>
      <c r="J150" s="7">
        <v>0.28000000000000003</v>
      </c>
    </row>
    <row r="151" spans="1:10">
      <c r="A151" s="7" t="s">
        <v>153</v>
      </c>
      <c r="B151" s="7" t="s">
        <v>154</v>
      </c>
      <c r="C151" s="7" t="s">
        <v>94</v>
      </c>
      <c r="D151" s="7" t="s">
        <v>31</v>
      </c>
      <c r="E151" s="7">
        <v>0</v>
      </c>
      <c r="F151" s="7">
        <v>0</v>
      </c>
      <c r="G151" s="7">
        <v>0</v>
      </c>
      <c r="H151" s="7">
        <v>3.54</v>
      </c>
      <c r="I151" s="10">
        <v>46139.45</v>
      </c>
      <c r="J151" s="7">
        <v>0.44</v>
      </c>
    </row>
    <row r="152" spans="1:10">
      <c r="A152" s="7" t="s">
        <v>155</v>
      </c>
      <c r="B152" s="7" t="s">
        <v>156</v>
      </c>
      <c r="C152" s="7" t="s">
        <v>94</v>
      </c>
      <c r="D152" s="7" t="s">
        <v>31</v>
      </c>
      <c r="E152" s="7">
        <v>0</v>
      </c>
      <c r="F152" s="7">
        <v>0</v>
      </c>
      <c r="G152" s="7">
        <v>0</v>
      </c>
      <c r="H152" s="7">
        <v>3.97</v>
      </c>
      <c r="I152" s="10">
        <v>19026.07</v>
      </c>
      <c r="J152" s="7">
        <v>0.18</v>
      </c>
    </row>
    <row r="153" spans="1:10">
      <c r="A153" s="7" t="s">
        <v>157</v>
      </c>
      <c r="B153" s="7" t="s">
        <v>158</v>
      </c>
      <c r="C153" s="7" t="s">
        <v>94</v>
      </c>
      <c r="D153" s="7" t="s">
        <v>31</v>
      </c>
      <c r="E153" s="7">
        <v>0</v>
      </c>
      <c r="F153" s="7">
        <v>3.82</v>
      </c>
      <c r="G153" s="7">
        <v>2.0699999999999998</v>
      </c>
      <c r="H153" s="7">
        <v>0.42</v>
      </c>
      <c r="I153" s="10">
        <v>4370.79</v>
      </c>
      <c r="J153" s="7">
        <v>0.04</v>
      </c>
    </row>
    <row r="154" spans="1:10">
      <c r="A154" s="7" t="s">
        <v>159</v>
      </c>
      <c r="B154" s="7" t="s">
        <v>160</v>
      </c>
      <c r="C154" s="7" t="s">
        <v>94</v>
      </c>
      <c r="D154" s="7" t="s">
        <v>31</v>
      </c>
      <c r="E154" s="7">
        <v>0</v>
      </c>
      <c r="F154" s="7">
        <v>0</v>
      </c>
      <c r="G154" s="7">
        <v>0</v>
      </c>
      <c r="H154" s="7">
        <v>3.79</v>
      </c>
      <c r="I154" s="10">
        <v>23083.84</v>
      </c>
      <c r="J154" s="7">
        <v>0.22</v>
      </c>
    </row>
    <row r="155" spans="1:10">
      <c r="A155" s="8" t="s">
        <v>19</v>
      </c>
      <c r="B155" s="7"/>
      <c r="C155" s="7"/>
      <c r="D155" s="7"/>
      <c r="E155" s="7"/>
      <c r="F155" s="7"/>
      <c r="G155" s="7"/>
      <c r="H155" s="7"/>
      <c r="I155" s="11">
        <v>387007.35</v>
      </c>
      <c r="J155" s="8">
        <v>3.68</v>
      </c>
    </row>
    <row r="156" spans="1:10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5.75">
      <c r="A157" s="12" t="s">
        <v>161</v>
      </c>
      <c r="B157" s="7"/>
      <c r="C157" s="7"/>
      <c r="D157" s="7"/>
      <c r="E157" s="7"/>
      <c r="F157" s="7"/>
      <c r="G157" s="7"/>
      <c r="H157" s="7"/>
      <c r="I157" s="13">
        <v>430650.88</v>
      </c>
      <c r="J157" s="12">
        <v>4.09</v>
      </c>
    </row>
    <row r="158" spans="1:10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5.75">
      <c r="A159" s="6" t="s">
        <v>162</v>
      </c>
      <c r="B159" s="7"/>
      <c r="C159" s="7"/>
      <c r="D159" s="7"/>
      <c r="E159" s="7"/>
      <c r="F159" s="7"/>
      <c r="G159" s="7"/>
      <c r="H159" s="7"/>
      <c r="I159" s="7"/>
      <c r="J159" s="7"/>
    </row>
    <row r="160" spans="1:10">
      <c r="A160" s="8" t="s">
        <v>13</v>
      </c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5">
      <c r="A161" s="9" t="s">
        <v>14</v>
      </c>
      <c r="B161" s="7"/>
      <c r="C161" s="7"/>
      <c r="D161" s="7"/>
      <c r="E161" s="7"/>
      <c r="F161" s="7"/>
      <c r="G161" s="7"/>
      <c r="H161" s="7"/>
      <c r="I161" s="7"/>
      <c r="J161" s="7"/>
    </row>
    <row r="162" spans="1:10">
      <c r="A162" s="7" t="s">
        <v>163</v>
      </c>
      <c r="B162" s="7" t="s">
        <v>164</v>
      </c>
      <c r="C162" s="7" t="s">
        <v>76</v>
      </c>
      <c r="D162" s="7" t="s">
        <v>31</v>
      </c>
      <c r="E162" s="7">
        <v>4.7</v>
      </c>
      <c r="F162" s="7">
        <v>0.57999999999999996</v>
      </c>
      <c r="G162" s="7">
        <v>1.43</v>
      </c>
      <c r="H162" s="7">
        <v>0.26</v>
      </c>
      <c r="I162" s="7">
        <v>119.18</v>
      </c>
      <c r="J162" s="7">
        <v>0</v>
      </c>
    </row>
    <row r="163" spans="1:10">
      <c r="A163" s="7" t="s">
        <v>165</v>
      </c>
      <c r="B163" s="7" t="s">
        <v>166</v>
      </c>
      <c r="C163" s="7" t="s">
        <v>76</v>
      </c>
      <c r="D163" s="7" t="s">
        <v>31</v>
      </c>
      <c r="E163" s="7">
        <v>3.9</v>
      </c>
      <c r="F163" s="7">
        <v>2.4300000000000002</v>
      </c>
      <c r="G163" s="7">
        <v>0.95</v>
      </c>
      <c r="H163" s="7">
        <v>0.04</v>
      </c>
      <c r="I163" s="7">
        <v>218.99</v>
      </c>
      <c r="J163" s="7">
        <v>0</v>
      </c>
    </row>
    <row r="164" spans="1:10">
      <c r="A164" s="7" t="s">
        <v>167</v>
      </c>
      <c r="B164" s="7" t="s">
        <v>168</v>
      </c>
      <c r="C164" s="7" t="s">
        <v>76</v>
      </c>
      <c r="D164" s="7" t="s">
        <v>31</v>
      </c>
      <c r="E164" s="7">
        <v>4</v>
      </c>
      <c r="F164" s="7">
        <v>7.12</v>
      </c>
      <c r="G164" s="7">
        <v>2.2400000000000002</v>
      </c>
      <c r="H164" s="7">
        <v>0.51</v>
      </c>
      <c r="I164" s="10">
        <v>1218.68</v>
      </c>
      <c r="J164" s="7">
        <v>0.01</v>
      </c>
    </row>
    <row r="165" spans="1:10" ht="15">
      <c r="A165" s="9" t="s">
        <v>22</v>
      </c>
      <c r="B165" s="7"/>
      <c r="C165" s="7"/>
      <c r="D165" s="7"/>
      <c r="E165" s="7"/>
      <c r="F165" s="7"/>
      <c r="G165" s="7"/>
      <c r="H165" s="7"/>
      <c r="I165" s="7"/>
      <c r="J165" s="7"/>
    </row>
    <row r="166" spans="1:10">
      <c r="A166" s="7" t="s">
        <v>169</v>
      </c>
      <c r="B166" s="7" t="s">
        <v>170</v>
      </c>
      <c r="C166" s="7" t="s">
        <v>39</v>
      </c>
      <c r="D166" s="7" t="s">
        <v>31</v>
      </c>
      <c r="E166" s="7">
        <v>0</v>
      </c>
      <c r="F166" s="7">
        <v>0</v>
      </c>
      <c r="G166" s="7">
        <v>0</v>
      </c>
      <c r="H166" s="7">
        <v>0.05</v>
      </c>
      <c r="I166" s="7">
        <v>886.62</v>
      </c>
      <c r="J166" s="7">
        <v>0.01</v>
      </c>
    </row>
    <row r="167" spans="1:10">
      <c r="A167" s="8" t="s">
        <v>19</v>
      </c>
      <c r="B167" s="7"/>
      <c r="C167" s="7"/>
      <c r="D167" s="7"/>
      <c r="E167" s="7"/>
      <c r="F167" s="7"/>
      <c r="G167" s="7"/>
      <c r="H167" s="7"/>
      <c r="I167" s="11">
        <v>2443.4699999999998</v>
      </c>
      <c r="J167" s="8">
        <v>0.02</v>
      </c>
    </row>
    <row r="168" spans="1:10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5.75">
      <c r="A169" s="12" t="s">
        <v>171</v>
      </c>
      <c r="B169" s="7"/>
      <c r="C169" s="7"/>
      <c r="D169" s="7"/>
      <c r="E169" s="7"/>
      <c r="F169" s="7"/>
      <c r="G169" s="7"/>
      <c r="H169" s="7"/>
      <c r="I169" s="13">
        <v>2443.4699999999998</v>
      </c>
      <c r="J169" s="12">
        <v>0.02</v>
      </c>
    </row>
    <row r="170" spans="1:10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5.75">
      <c r="A171" s="12" t="s">
        <v>172</v>
      </c>
      <c r="B171" s="7"/>
      <c r="C171" s="7"/>
      <c r="D171" s="7"/>
      <c r="E171" s="7"/>
      <c r="F171" s="7"/>
      <c r="G171" s="7"/>
      <c r="H171" s="7"/>
      <c r="I171" s="13">
        <v>506213.15</v>
      </c>
      <c r="J171" s="12">
        <v>4.8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4</vt:lpstr>
      <vt:lpstr>נספח 3ג</vt:lpstr>
      <vt:lpstr>נספח 3ב</vt:lpstr>
      <vt:lpstr>נספח 3א</vt:lpstr>
      <vt:lpstr>נספח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tsipibi</dc:creator>
  <cp:lastModifiedBy>Maayan Zeevi (Nissan)</cp:lastModifiedBy>
  <dcterms:created xsi:type="dcterms:W3CDTF">2017-01-26T05:40:14Z</dcterms:created>
  <dcterms:modified xsi:type="dcterms:W3CDTF">2017-08-06T09:21:35Z</dcterms:modified>
</cp:coreProperties>
</file>