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65" windowHeight="832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K55" i="5" l="1"/>
  <c r="I55" i="5"/>
  <c r="I141" i="4"/>
  <c r="I39" i="4" l="1"/>
  <c r="J27" i="9" l="1"/>
  <c r="I27" i="9"/>
  <c r="H27" i="9"/>
  <c r="G27" i="9"/>
  <c r="F27" i="9"/>
  <c r="E27" i="9"/>
  <c r="D27" i="9"/>
  <c r="C27" i="9"/>
  <c r="B27" i="9"/>
</calcChain>
</file>

<file path=xl/sharedStrings.xml><?xml version="1.0" encoding="utf-8"?>
<sst xmlns="http://schemas.openxmlformats.org/spreadsheetml/2006/main" count="336" uniqueCount="188">
  <si>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</si>
  <si>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</si>
  <si>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</si>
  <si>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</si>
  <si>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</si>
  <si>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</si>
  <si>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</si>
  <si>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</si>
  <si>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</si>
  <si>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</si>
  <si>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</si>
  <si>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</si>
  <si>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אבנר יהש</t>
  </si>
  <si>
    <t>ניירות ערך סחירים</t>
  </si>
  <si>
    <t>מניות</t>
  </si>
  <si>
    <t>*אבנר יהש- אבנר יהש</t>
  </si>
  <si>
    <t>268011</t>
  </si>
  <si>
    <t>סה''כ ניירות ערך סחירים</t>
  </si>
  <si>
    <t>סה''כ צד קשור-אבנר יהש</t>
  </si>
  <si>
    <t>צד קשור- אס.פי.סי אל-עד</t>
  </si>
  <si>
    <t>ניירות ערך לא סחירים</t>
  </si>
  <si>
    <t>אג"ח קונצרני</t>
  </si>
  <si>
    <t>*אס.פי.סי אל-עד אג2- אס.פי.סי אל-עד</t>
  </si>
  <si>
    <t>1092774</t>
  </si>
  <si>
    <t>A-</t>
  </si>
  <si>
    <t>מעלות</t>
  </si>
  <si>
    <t>סה''כ ניירות ערך לא סחירים</t>
  </si>
  <si>
    <t>סה''כ צד קשור-אס.פי.סי אל-עד</t>
  </si>
  <si>
    <t>צד קשור- דלק קבוצה</t>
  </si>
  <si>
    <t>*דלק קב אגח יג- דלק קבוצה</t>
  </si>
  <si>
    <t>1105543</t>
  </si>
  <si>
    <t>A2</t>
  </si>
  <si>
    <t>מידרוג</t>
  </si>
  <si>
    <t>*דלק קב אגח יד- דלק קבוצה</t>
  </si>
  <si>
    <t>1115062</t>
  </si>
  <si>
    <t>*דלק קב אגח טו- דלק קבוצה</t>
  </si>
  <si>
    <t>1115070</t>
  </si>
  <si>
    <t>*דלק קב אגח יח- דלק קבוצה</t>
  </si>
  <si>
    <t>1115823</t>
  </si>
  <si>
    <t>*דלק קב   אגח לא- דלק קבוצה</t>
  </si>
  <si>
    <t>1134790</t>
  </si>
  <si>
    <t>A</t>
  </si>
  <si>
    <t>*דלק קבוצה- דלק קבוצה</t>
  </si>
  <si>
    <t>1084128</t>
  </si>
  <si>
    <t>סה''כ צד קשור-דלק קבוצה</t>
  </si>
  <si>
    <t>צד קשור- דלק קידוחים יהש</t>
  </si>
  <si>
    <t>*דלק קידוחים יהש- דלק קידוחים יהש</t>
  </si>
  <si>
    <t>475020</t>
  </si>
  <si>
    <t>סה''כ צד קשור-דלק קידוחים יהש</t>
  </si>
  <si>
    <t>צד קשור- דלק רכב</t>
  </si>
  <si>
    <t>*דלק רכב- דלק רכב</t>
  </si>
  <si>
    <t>829010</t>
  </si>
  <si>
    <t>סה''כ צד קשור-דלק רכב</t>
  </si>
  <si>
    <t>צד קשור- הפניקס אחזקות</t>
  </si>
  <si>
    <t>*פניקס 1- הפניקס אחזקות</t>
  </si>
  <si>
    <t>767012</t>
  </si>
  <si>
    <t>A+</t>
  </si>
  <si>
    <t>סה''כ צד קשור-הפניקס אחזקות</t>
  </si>
  <si>
    <t>צד קשור- כהן פיתוח</t>
  </si>
  <si>
    <t>*כהן פיתוח- כהן פיתוח</t>
  </si>
  <si>
    <t>810010</t>
  </si>
  <si>
    <t>סה''כ צד קשור-כהן פיתוח</t>
  </si>
  <si>
    <t>צד קשור- מנדלסון תשתיות ותעשיות</t>
  </si>
  <si>
    <t>*מנדלסון תשתיות- מנדלסון תשתיות ותעשיות</t>
  </si>
  <si>
    <t>1129444</t>
  </si>
  <si>
    <t>סה''כ צד קשור-מנדלסון תשתיות ותעשיות</t>
  </si>
  <si>
    <t>צד קשור- קסם ג'מבו</t>
  </si>
  <si>
    <t>תעודות סל</t>
  </si>
  <si>
    <t>*קסם ג'מבו     א- קסם ג'מבו</t>
  </si>
  <si>
    <t>1128909</t>
  </si>
  <si>
    <t>AAA</t>
  </si>
  <si>
    <t>סה''כ צד קשור-קסם ג'מבו</t>
  </si>
  <si>
    <t>צד קשור- קסם סל ומוצרים</t>
  </si>
  <si>
    <t>0</t>
  </si>
  <si>
    <t>*קסם HIGH BOND- קסם סל ומוצרים</t>
  </si>
  <si>
    <t>1102912</t>
  </si>
  <si>
    <t>סה''כ 0</t>
  </si>
  <si>
    <t>*קסם תל בונד 20- קסם סל ומוצרים</t>
  </si>
  <si>
    <t>1101633</t>
  </si>
  <si>
    <t>AA-</t>
  </si>
  <si>
    <t>*קסם גילונים- קסם סל ומוצרים</t>
  </si>
  <si>
    <t>1105725</t>
  </si>
  <si>
    <t>*קסם חברות ביטוח- קסם סל ומוצרים</t>
  </si>
  <si>
    <t>1107762</t>
  </si>
  <si>
    <t>*קסם אג"ח שחר 2-5- קסם סל ומוצרים</t>
  </si>
  <si>
    <t>1108109</t>
  </si>
  <si>
    <t>*קסם תל בונד 40- קסם סל ומוצרים</t>
  </si>
  <si>
    <t>1109230</t>
  </si>
  <si>
    <t>*קסם נאסדק 100- קסם סל ומוצרים</t>
  </si>
  <si>
    <t>1116904</t>
  </si>
  <si>
    <t>*קסם תא 100- קסם סל ומוצרים</t>
  </si>
  <si>
    <t>1117266</t>
  </si>
  <si>
    <t>Aa3</t>
  </si>
  <si>
    <t>*קסם בנקים- קסם סל ומוצרים</t>
  </si>
  <si>
    <t>1117290</t>
  </si>
  <si>
    <t>*קסם S&amp;P 500- קסם סל ומוצרים</t>
  </si>
  <si>
    <t>1117324</t>
  </si>
  <si>
    <t>*קסם S&amp;P 500 שקלי- קסם סל ומוצרים</t>
  </si>
  <si>
    <t>1117639</t>
  </si>
  <si>
    <t>*קסם נאסד"ק 100 שקלי- קסם סל ומוצרים</t>
  </si>
  <si>
    <t>1117647</t>
  </si>
  <si>
    <t>*קסם אגח ממשלתי כללי- קסם סל ומוצרים</t>
  </si>
  <si>
    <t>1118231</t>
  </si>
  <si>
    <t>*קסם תל בונד צמודות יתר- קסם סל ומוצרים</t>
  </si>
  <si>
    <t>1127836</t>
  </si>
  <si>
    <t>*קסם גרמניה MID CAP MDAXי (GTR)יקסמ.ס- קסם סל ומוצרים</t>
  </si>
  <si>
    <t>1130723</t>
  </si>
  <si>
    <t>*קסם גרמניה MDAX שקלי- קסם סל ומוצרים</t>
  </si>
  <si>
    <t>1130731</t>
  </si>
  <si>
    <t>*קסם פוטסי 250 שקלי- קסם סל ומוצרים</t>
  </si>
  <si>
    <t>1131051</t>
  </si>
  <si>
    <t>*קסם low volati- קסם סל ומוצרים</t>
  </si>
  <si>
    <t>1132240</t>
  </si>
  <si>
    <t>סה''כ צד קשור-קסם סל ומוצרים</t>
  </si>
  <si>
    <t>צד קשור- ריט 1</t>
  </si>
  <si>
    <t>*ריט 1     אגח ה- ריט 1</t>
  </si>
  <si>
    <t>1136753</t>
  </si>
  <si>
    <t>*ריט 1- ריט 1</t>
  </si>
  <si>
    <t>1098920</t>
  </si>
  <si>
    <t>סה''כ צד קשור-ריט 1</t>
  </si>
  <si>
    <t>סה''כ השקעה בכל הצדדים הקשורים</t>
  </si>
  <si>
    <t>שווי
עסקאות
הרכישה
באלפי ש''ח</t>
  </si>
  <si>
    <t>שווי
עסקאות
המכירה(-)
באלפי ש''ח</t>
  </si>
  <si>
    <t>אבנר יהש</t>
  </si>
  <si>
    <t>סה''כ היקף עסקאות לצורך רכישה או מכירה של צד קשור- אבנר יהש</t>
  </si>
  <si>
    <t>דלק קב אגח יג</t>
  </si>
  <si>
    <t>דלק קב אגח טו</t>
  </si>
  <si>
    <t>דלק קב אגח יח</t>
  </si>
  <si>
    <t>דלק קב אגח יט</t>
  </si>
  <si>
    <t>דלק קב   אגח לא</t>
  </si>
  <si>
    <t>דלק קבוצה</t>
  </si>
  <si>
    <t>סה''כ היקף עסקאות לצורך רכישה או מכירה של צד קשור- דלק קבוצה</t>
  </si>
  <si>
    <t>דלק קידוחים יהש</t>
  </si>
  <si>
    <t>סה''כ היקף עסקאות לצורך רכישה או מכירה של צד קשור- דלק קידוחים יהש</t>
  </si>
  <si>
    <t>צד קשור- הפניקס גיוס הון</t>
  </si>
  <si>
    <t>לא צמודות</t>
  </si>
  <si>
    <t>פניקס הון אגח ד</t>
  </si>
  <si>
    <t>סה''כ היקף עסקאות לצורך רכישה או מכירה של צד קשור- הפניקס גיוס הון</t>
  </si>
  <si>
    <t>קסם HIGH BOND</t>
  </si>
  <si>
    <t xml:space="preserve">                    קסם תא 100</t>
  </si>
  <si>
    <t>קסם S&amp;P 500 שקלי</t>
  </si>
  <si>
    <t xml:space="preserve">        קסם תל בונד צמודות יתר</t>
  </si>
  <si>
    <t xml:space="preserve">          קסם גרמניה MDAX שקלי</t>
  </si>
  <si>
    <t>קסם פוטסי 250 שקלי</t>
  </si>
  <si>
    <t xml:space="preserve">                קסם low volati</t>
  </si>
  <si>
    <t>סה''כ היקף עסקאות לצורך רכישה או מכירה של צד קשור- קסם סל ומוצרים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</si>
  <si>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</si>
  <si>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</si>
  <si>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</si>
  <si>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</si>
  <si>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</si>
  <si>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</si>
  <si>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</si>
  <si>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</si>
  <si>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</si>
  <si>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</si>
  <si>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</si>
  <si>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</si>
  <si>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</si>
  <si>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</si>
  <si>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</si>
  <si>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</si>
  <si>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</si>
  <si>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</si>
  <si>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</si>
  <si>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</si>
  <si>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</si>
  <si>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</si>
  <si>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</si>
  <si>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</si>
  <si>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</si>
  <si>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</si>
  <si>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אס.פי.סי אל-עד</t>
  </si>
  <si>
    <t>דלק רכב</t>
  </si>
  <si>
    <t>הפניקס אחזקות</t>
  </si>
  <si>
    <t>הפניקס גיוס הון</t>
  </si>
  <si>
    <t>כהן פיתוח</t>
  </si>
  <si>
    <t>מנדלסון תשתיות ותעשיות</t>
  </si>
  <si>
    <t>קסם ג'מבו</t>
  </si>
  <si>
    <t>קסם סל ומוצרים</t>
  </si>
  <si>
    <t>ריט 1</t>
  </si>
  <si>
    <t>סה''כ</t>
  </si>
  <si>
    <t>דלק קב אג"ח יט</t>
  </si>
  <si>
    <t>פניקס הון אג"ח ד</t>
  </si>
  <si>
    <t>צד קשור- פניקס הון אג"ח ד</t>
  </si>
  <si>
    <t>סה''כ צד קשור-פניקס הון אג"ח ד</t>
  </si>
  <si>
    <t>AA</t>
  </si>
  <si>
    <t>לא בוצעו עסקאות כאמור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</si>
</sst>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e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0" fillId="0" borderId="0" xfId="0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 eaLnBrk="1" fontAlgn="auto" latinLnBrk="0" hangingPunct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1 - צדדים קשורים- יתרות ועסקאות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4 - רכישת נייר ערך בהנפקות באמצעות חתם קשור או באמצעות צד קשור ששיווק את ההנפקה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3ב - עסקאות שבוצעו לצורך השקעה בנכסים לא סחירים של צד קשור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נספח 2 - צדדים קשורים - יתרות השקעה לרבעון המסתיים ביום 30/06/2016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(10557) אקסלנס מרכזית לפיצויים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242 קופה: 513026484-00000000000801-0000-000</a:t>
          </a:r>
          <a:endParaRPr lang="he-I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0"/>
  <sheetViews>
    <sheetView rightToLeft="1" tabSelected="1" zoomScale="90" zoomScaleNormal="90" workbookViewId="0">
      <selection activeCell="A10" sqref="A10"/>
    </sheetView>
  </sheetViews>
  <sheetFormatPr defaultRowHeight="14.25"/>
  <cols>
    <col min="1" max="1" width="40.625" customWidth="1"/>
  </cols>
  <sheetData>
    <row r="9" spans="1:11" ht="15">
      <c r="A9" s="2"/>
      <c r="B9" s="25"/>
      <c r="C9" s="25"/>
      <c r="D9" s="26" t="s">
        <v>161</v>
      </c>
      <c r="E9" s="26"/>
      <c r="F9" s="26"/>
      <c r="G9" s="26"/>
      <c r="H9" s="26"/>
      <c r="I9" s="26"/>
      <c r="J9" s="25"/>
      <c r="K9" s="25"/>
    </row>
    <row r="10" spans="1:11" ht="82.35" customHeight="1">
      <c r="A10" s="3" t="s">
        <v>157</v>
      </c>
      <c r="B10" s="24" t="s">
        <v>158</v>
      </c>
      <c r="C10" s="24" t="s">
        <v>159</v>
      </c>
      <c r="D10" s="27" t="s">
        <v>162</v>
      </c>
      <c r="E10" s="27" t="s">
        <v>162</v>
      </c>
      <c r="F10" s="27" t="s">
        <v>166</v>
      </c>
      <c r="G10" s="27" t="s">
        <v>166</v>
      </c>
      <c r="H10" s="27" t="s">
        <v>168</v>
      </c>
      <c r="I10" s="27" t="s">
        <v>168</v>
      </c>
      <c r="J10" s="27" t="s">
        <v>170</v>
      </c>
      <c r="K10" s="27" t="s">
        <v>170</v>
      </c>
    </row>
    <row r="11" spans="1:11" ht="15">
      <c r="A11" s="2"/>
      <c r="B11" s="25" t="s">
        <v>10</v>
      </c>
      <c r="C11" s="25" t="s">
        <v>4</v>
      </c>
      <c r="D11" s="25" t="s">
        <v>163</v>
      </c>
      <c r="E11" s="25" t="s">
        <v>164</v>
      </c>
      <c r="F11" s="25" t="s">
        <v>163</v>
      </c>
      <c r="G11" s="25" t="s">
        <v>164</v>
      </c>
      <c r="H11" s="25" t="s">
        <v>163</v>
      </c>
      <c r="I11" s="25" t="s">
        <v>164</v>
      </c>
      <c r="J11" s="25"/>
      <c r="K11" s="25"/>
    </row>
    <row r="12" spans="1:11" ht="15">
      <c r="A12" s="2"/>
      <c r="B12" s="25"/>
      <c r="C12" s="25"/>
      <c r="D12" s="26" t="s">
        <v>10</v>
      </c>
      <c r="E12" s="26" t="s">
        <v>10</v>
      </c>
      <c r="F12" s="26" t="s">
        <v>10</v>
      </c>
      <c r="G12" s="26" t="s">
        <v>10</v>
      </c>
      <c r="H12" s="26" t="s">
        <v>10</v>
      </c>
      <c r="I12" s="26" t="s">
        <v>10</v>
      </c>
      <c r="J12" s="26" t="s">
        <v>10</v>
      </c>
      <c r="K12" s="26" t="s">
        <v>10</v>
      </c>
    </row>
    <row r="13" spans="1:11" ht="15">
      <c r="A13" s="2"/>
      <c r="B13" s="26" t="s">
        <v>160</v>
      </c>
      <c r="C13" s="26" t="s">
        <v>160</v>
      </c>
      <c r="D13" s="26" t="s">
        <v>165</v>
      </c>
      <c r="E13" s="26" t="s">
        <v>165</v>
      </c>
      <c r="F13" s="26" t="s">
        <v>167</v>
      </c>
      <c r="G13" s="26" t="s">
        <v>167</v>
      </c>
      <c r="H13" s="26" t="s">
        <v>169</v>
      </c>
      <c r="I13" s="26" t="s">
        <v>169</v>
      </c>
      <c r="J13" s="26" t="s">
        <v>171</v>
      </c>
      <c r="K13" s="26" t="s">
        <v>171</v>
      </c>
    </row>
    <row r="14" spans="1:11" ht="15">
      <c r="A14" s="1" t="s">
        <v>123</v>
      </c>
      <c r="B14" s="5">
        <v>1490.95</v>
      </c>
      <c r="C14">
        <v>0.17</v>
      </c>
      <c r="D14">
        <v>120.75</v>
      </c>
      <c r="E14">
        <v>0</v>
      </c>
    </row>
    <row r="15" spans="1:11" ht="15">
      <c r="A15" s="1" t="s">
        <v>172</v>
      </c>
      <c r="B15" s="5">
        <v>1084.22</v>
      </c>
      <c r="C15">
        <v>0.12</v>
      </c>
      <c r="F15">
        <v>0</v>
      </c>
    </row>
    <row r="16" spans="1:11" ht="15">
      <c r="A16" s="1" t="s">
        <v>130</v>
      </c>
      <c r="B16">
        <v>78.104380000000006</v>
      </c>
      <c r="C16">
        <v>0</v>
      </c>
      <c r="D16">
        <v>44.54</v>
      </c>
      <c r="E16">
        <v>-0.54</v>
      </c>
    </row>
    <row r="17" spans="1:11" ht="15">
      <c r="A17" s="1" t="s">
        <v>132</v>
      </c>
      <c r="B17" s="5">
        <v>2053.87</v>
      </c>
      <c r="C17">
        <v>0.23</v>
      </c>
      <c r="D17">
        <v>546.89</v>
      </c>
      <c r="E17">
        <v>0</v>
      </c>
    </row>
    <row r="18" spans="1:11" ht="15">
      <c r="A18" s="1" t="s">
        <v>173</v>
      </c>
      <c r="B18">
        <v>2.38</v>
      </c>
      <c r="C18">
        <v>0</v>
      </c>
    </row>
    <row r="19" spans="1:11" ht="15">
      <c r="A19" s="1" t="s">
        <v>174</v>
      </c>
      <c r="B19">
        <v>0.8</v>
      </c>
      <c r="C19">
        <v>0</v>
      </c>
    </row>
    <row r="20" spans="1:11" ht="15">
      <c r="A20" s="1" t="s">
        <v>175</v>
      </c>
      <c r="B20">
        <v>6.78</v>
      </c>
      <c r="C20" s="23"/>
      <c r="D20" s="23">
        <v>7.23</v>
      </c>
      <c r="E20" s="23">
        <v>-0.59</v>
      </c>
    </row>
    <row r="21" spans="1:11" ht="15">
      <c r="A21" s="1" t="s">
        <v>176</v>
      </c>
      <c r="B21">
        <v>537.04</v>
      </c>
      <c r="C21">
        <v>0.06</v>
      </c>
    </row>
    <row r="22" spans="1:11" ht="15">
      <c r="A22" s="1" t="s">
        <v>177</v>
      </c>
      <c r="B22">
        <v>27.68</v>
      </c>
      <c r="C22">
        <v>0</v>
      </c>
    </row>
    <row r="23" spans="1:11" ht="15">
      <c r="A23" s="1" t="s">
        <v>178</v>
      </c>
      <c r="B23">
        <v>595.59</v>
      </c>
      <c r="C23">
        <v>7.0000000000000007E-2</v>
      </c>
    </row>
    <row r="24" spans="1:11" ht="15">
      <c r="A24" s="1" t="s">
        <v>179</v>
      </c>
      <c r="B24" s="5">
        <v>22527.9</v>
      </c>
      <c r="C24">
        <v>2.5499999999999998</v>
      </c>
      <c r="D24" s="5">
        <v>10470.370000000001</v>
      </c>
      <c r="E24" s="5">
        <v>-6265.66</v>
      </c>
    </row>
    <row r="25" spans="1:11" ht="15">
      <c r="A25" s="1" t="s">
        <v>180</v>
      </c>
      <c r="B25" s="5">
        <v>1540.42</v>
      </c>
      <c r="C25">
        <v>0.17</v>
      </c>
    </row>
    <row r="27" spans="1:11" ht="15">
      <c r="A27" s="15" t="s">
        <v>181</v>
      </c>
      <c r="B27" s="15">
        <f t="shared" ref="B27:J27" si="0">SUM(B14:B26)</f>
        <v>29945.734380000002</v>
      </c>
      <c r="C27" s="15">
        <f t="shared" si="0"/>
        <v>3.37</v>
      </c>
      <c r="D27" s="15">
        <f t="shared" si="0"/>
        <v>11189.78</v>
      </c>
      <c r="E27" s="15">
        <f t="shared" si="0"/>
        <v>-6266.79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/>
    </row>
    <row r="30" spans="1:11">
      <c r="B30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2"/>
  <sheetViews>
    <sheetView rightToLeft="1" workbookViewId="0">
      <selection activeCell="A6" sqref="A6"/>
    </sheetView>
  </sheetViews>
  <sheetFormatPr defaultRowHeight="14.25"/>
  <cols>
    <col min="1" max="1" width="30.625" customWidth="1"/>
  </cols>
  <sheetData>
    <row r="6" spans="1:6" ht="15.75">
      <c r="A6" s="4" t="s">
        <v>187</v>
      </c>
    </row>
    <row r="10" spans="1:6" ht="60">
      <c r="A10" s="2"/>
      <c r="B10" s="2" t="s">
        <v>154</v>
      </c>
      <c r="C10" s="3" t="s">
        <v>0</v>
      </c>
      <c r="D10" s="3" t="s">
        <v>8</v>
      </c>
      <c r="E10" s="3" t="s">
        <v>155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6" ht="15.75">
      <c r="A12" s="4" t="s">
        <v>156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2"/>
  <sheetViews>
    <sheetView rightToLeft="1" workbookViewId="0">
      <selection activeCell="A6" sqref="A6"/>
    </sheetView>
  </sheetViews>
  <sheetFormatPr defaultRowHeight="14.25"/>
  <cols>
    <col min="1" max="1" width="30.625" customWidth="1"/>
  </cols>
  <sheetData>
    <row r="6" spans="1:12" ht="15.75">
      <c r="A6" s="4" t="s">
        <v>187</v>
      </c>
    </row>
    <row r="10" spans="1:12" ht="60">
      <c r="A10" s="2"/>
      <c r="B10" s="2" t="s">
        <v>147</v>
      </c>
      <c r="C10" s="3" t="s">
        <v>0</v>
      </c>
      <c r="D10" s="3" t="s">
        <v>8</v>
      </c>
      <c r="E10" s="3" t="s">
        <v>150</v>
      </c>
      <c r="F10" s="3" t="s">
        <v>151</v>
      </c>
      <c r="G10" s="3" t="s">
        <v>152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3" t="s">
        <v>153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"/>
  <sheetViews>
    <sheetView rightToLeft="1" workbookViewId="0">
      <selection activeCell="A12" sqref="A12:H12"/>
    </sheetView>
  </sheetViews>
  <sheetFormatPr defaultRowHeight="14.25"/>
  <cols>
    <col min="1" max="1" width="30.625" customWidth="1"/>
    <col min="2" max="8" width="10.625" customWidth="1"/>
  </cols>
  <sheetData>
    <row r="6" spans="1:10" ht="15.75">
      <c r="A6" s="4" t="s">
        <v>187</v>
      </c>
    </row>
    <row r="10" spans="1:10" ht="60">
      <c r="A10" s="2"/>
      <c r="B10" s="3" t="s">
        <v>0</v>
      </c>
      <c r="C10" s="2" t="s">
        <v>147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148</v>
      </c>
    </row>
    <row r="11" spans="1:10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.75">
      <c r="A14" s="13" t="s">
        <v>149</v>
      </c>
      <c r="B14" s="8"/>
      <c r="C14" s="8"/>
      <c r="D14" s="8"/>
      <c r="E14" s="8"/>
      <c r="F14" s="8"/>
      <c r="G14" s="8"/>
      <c r="H14" s="13"/>
      <c r="I14" s="8"/>
      <c r="J14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55"/>
  <sheetViews>
    <sheetView rightToLeft="1" topLeftCell="A33" workbookViewId="0">
      <selection activeCell="I65" sqref="I65"/>
    </sheetView>
  </sheetViews>
  <sheetFormatPr defaultRowHeight="14.25"/>
  <cols>
    <col min="1" max="1" width="30.625" customWidth="1"/>
    <col min="3" max="8" width="4.625" customWidth="1"/>
    <col min="9" max="11" width="15.625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121</v>
      </c>
      <c r="J10" s="2"/>
      <c r="K10" s="3" t="s">
        <v>122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>
      <c r="A15" s="8" t="s">
        <v>123</v>
      </c>
      <c r="B15" s="8">
        <v>268011</v>
      </c>
      <c r="C15" s="8"/>
      <c r="D15" s="8"/>
      <c r="E15" s="8"/>
      <c r="F15" s="8"/>
      <c r="G15" s="8"/>
      <c r="H15" s="8"/>
      <c r="I15" s="8">
        <v>120.75</v>
      </c>
      <c r="J15" s="8"/>
      <c r="K15">
        <v>0</v>
      </c>
    </row>
    <row r="16" spans="1:11" ht="15.75">
      <c r="A16" s="13" t="s">
        <v>124</v>
      </c>
      <c r="B16" s="8"/>
      <c r="C16" s="8"/>
      <c r="D16" s="8"/>
      <c r="E16" s="8"/>
      <c r="F16" s="8"/>
      <c r="G16" s="8"/>
      <c r="H16" s="8"/>
      <c r="I16" s="13">
        <v>120.75</v>
      </c>
      <c r="J16" s="8"/>
      <c r="K16" s="4">
        <v>0</v>
      </c>
    </row>
    <row r="17" spans="1:1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>
      <c r="A18" s="7" t="s">
        <v>28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>
      <c r="A20" s="10" t="s">
        <v>21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>
      <c r="A21" s="8" t="s">
        <v>125</v>
      </c>
      <c r="B21" s="8">
        <v>1105543</v>
      </c>
      <c r="C21" s="8"/>
      <c r="D21" s="8"/>
      <c r="E21" s="8"/>
      <c r="F21" s="8"/>
      <c r="G21" s="8"/>
      <c r="H21" s="8"/>
      <c r="I21" s="8">
        <v>5.37</v>
      </c>
      <c r="J21" s="8"/>
      <c r="K21">
        <v>0</v>
      </c>
    </row>
    <row r="22" spans="1:11">
      <c r="A22" s="8" t="s">
        <v>126</v>
      </c>
      <c r="B22" s="8">
        <v>1115070</v>
      </c>
      <c r="C22" s="8"/>
      <c r="D22" s="8"/>
      <c r="E22" s="8"/>
      <c r="F22" s="8"/>
      <c r="G22" s="8"/>
      <c r="H22" s="8"/>
      <c r="I22" s="8">
        <v>8</v>
      </c>
      <c r="J22" s="8"/>
      <c r="K22">
        <v>-0.52</v>
      </c>
    </row>
    <row r="23" spans="1:11">
      <c r="A23" s="8" t="s">
        <v>127</v>
      </c>
      <c r="B23" s="8">
        <v>1115823</v>
      </c>
      <c r="C23" s="8"/>
      <c r="D23" s="8"/>
      <c r="E23" s="8"/>
      <c r="F23" s="8"/>
      <c r="G23" s="8"/>
      <c r="H23" s="8"/>
      <c r="I23" s="8">
        <v>5.47</v>
      </c>
      <c r="J23" s="8"/>
      <c r="K23">
        <v>0</v>
      </c>
    </row>
    <row r="24" spans="1:11">
      <c r="A24" s="8" t="s">
        <v>128</v>
      </c>
      <c r="B24" s="8">
        <v>1121326</v>
      </c>
      <c r="C24" s="8"/>
      <c r="D24" s="8"/>
      <c r="E24" s="8"/>
      <c r="F24" s="8"/>
      <c r="G24" s="8"/>
      <c r="H24" s="8"/>
      <c r="I24" s="8">
        <v>10.42</v>
      </c>
      <c r="J24" s="8"/>
      <c r="K24">
        <v>0</v>
      </c>
    </row>
    <row r="25" spans="1:11">
      <c r="A25" s="8" t="s">
        <v>129</v>
      </c>
      <c r="B25" s="8">
        <v>1134790</v>
      </c>
      <c r="C25" s="8"/>
      <c r="D25" s="8"/>
      <c r="E25" s="8"/>
      <c r="F25" s="8"/>
      <c r="G25" s="8"/>
      <c r="H25" s="8"/>
      <c r="I25" s="8">
        <v>9.64</v>
      </c>
      <c r="J25" s="8"/>
      <c r="K25">
        <v>-0.02</v>
      </c>
    </row>
    <row r="26" spans="1:11" ht="15">
      <c r="A26" s="10" t="s">
        <v>14</v>
      </c>
      <c r="B26" s="8"/>
      <c r="C26" s="8"/>
      <c r="D26" s="8"/>
      <c r="E26" s="8"/>
      <c r="F26" s="8"/>
      <c r="G26" s="8"/>
      <c r="H26" s="8"/>
      <c r="I26" s="8"/>
      <c r="J26" s="8"/>
    </row>
    <row r="27" spans="1:11">
      <c r="A27" s="8" t="s">
        <v>130</v>
      </c>
      <c r="B27" s="8">
        <v>1084128</v>
      </c>
      <c r="C27" s="8"/>
      <c r="D27" s="8"/>
      <c r="E27" s="8"/>
      <c r="F27" s="8"/>
      <c r="G27" s="8"/>
      <c r="H27" s="8"/>
      <c r="I27" s="8">
        <v>5.64</v>
      </c>
      <c r="J27" s="8"/>
      <c r="K27">
        <v>0</v>
      </c>
    </row>
    <row r="28" spans="1:11" ht="15.75">
      <c r="A28" s="13" t="s">
        <v>131</v>
      </c>
      <c r="B28" s="8"/>
      <c r="C28" s="8"/>
      <c r="D28" s="8"/>
      <c r="E28" s="8"/>
      <c r="F28" s="8"/>
      <c r="G28" s="8"/>
      <c r="H28" s="8"/>
      <c r="I28" s="13">
        <v>44.54</v>
      </c>
      <c r="J28" s="8"/>
      <c r="K28" s="4">
        <v>-0.54</v>
      </c>
    </row>
    <row r="29" spans="1:11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1" ht="15.75">
      <c r="A30" s="7" t="s">
        <v>45</v>
      </c>
      <c r="B30" s="8"/>
      <c r="C30" s="8"/>
      <c r="D30" s="8"/>
      <c r="E30" s="8"/>
      <c r="F30" s="8"/>
      <c r="G30" s="8"/>
      <c r="H30" s="8"/>
      <c r="I30" s="8"/>
      <c r="J30" s="8"/>
    </row>
    <row r="31" spans="1:11">
      <c r="A31" s="9" t="s">
        <v>13</v>
      </c>
      <c r="B31" s="8"/>
      <c r="C31" s="8"/>
      <c r="D31" s="8"/>
      <c r="E31" s="8"/>
      <c r="F31" s="8"/>
      <c r="G31" s="8"/>
      <c r="H31" s="8"/>
      <c r="I31" s="8"/>
      <c r="J31" s="8"/>
    </row>
    <row r="32" spans="1:11" ht="15">
      <c r="A32" s="10" t="s">
        <v>14</v>
      </c>
      <c r="B32" s="8"/>
      <c r="C32" s="8"/>
      <c r="D32" s="8"/>
      <c r="E32" s="8"/>
      <c r="F32" s="8"/>
      <c r="G32" s="8"/>
      <c r="H32" s="8"/>
      <c r="I32" s="8"/>
      <c r="J32" s="8"/>
    </row>
    <row r="33" spans="1:11">
      <c r="A33" s="8" t="s">
        <v>132</v>
      </c>
      <c r="B33" s="8">
        <v>475020</v>
      </c>
      <c r="C33" s="8"/>
      <c r="D33" s="8"/>
      <c r="E33" s="8"/>
      <c r="F33" s="8"/>
      <c r="G33" s="8"/>
      <c r="H33" s="8"/>
      <c r="I33" s="8">
        <v>546.89</v>
      </c>
      <c r="J33" s="8"/>
      <c r="K33">
        <v>0</v>
      </c>
    </row>
    <row r="34" spans="1:11" ht="15.75">
      <c r="A34" s="13" t="s">
        <v>133</v>
      </c>
      <c r="B34" s="8"/>
      <c r="C34" s="8"/>
      <c r="D34" s="8"/>
      <c r="E34" s="8"/>
      <c r="F34" s="8"/>
      <c r="G34" s="8"/>
      <c r="H34" s="8"/>
      <c r="I34" s="13">
        <v>546.89</v>
      </c>
      <c r="J34" s="8"/>
      <c r="K34" s="4">
        <v>0</v>
      </c>
    </row>
    <row r="35" spans="1:1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1" ht="15.75">
      <c r="A36" s="7" t="s">
        <v>134</v>
      </c>
      <c r="B36" s="8"/>
      <c r="C36" s="8"/>
      <c r="D36" s="8"/>
      <c r="E36" s="8"/>
      <c r="F36" s="8"/>
      <c r="G36" s="8"/>
      <c r="H36" s="8"/>
      <c r="I36" s="8"/>
      <c r="J36" s="8"/>
    </row>
    <row r="37" spans="1:11">
      <c r="A37" s="9" t="s">
        <v>13</v>
      </c>
      <c r="B37" s="8"/>
      <c r="C37" s="8"/>
      <c r="D37" s="8"/>
      <c r="E37" s="8"/>
      <c r="F37" s="8"/>
      <c r="G37" s="8"/>
      <c r="H37" s="8"/>
      <c r="I37" s="8"/>
      <c r="J37" s="8"/>
    </row>
    <row r="38" spans="1:11" ht="15">
      <c r="A38" s="10" t="s">
        <v>135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>
      <c r="A39" s="8" t="s">
        <v>136</v>
      </c>
      <c r="B39" s="8">
        <v>1133529</v>
      </c>
      <c r="C39" s="8"/>
      <c r="D39" s="8"/>
      <c r="E39" s="8"/>
      <c r="F39" s="8"/>
      <c r="G39" s="8"/>
      <c r="H39" s="8"/>
      <c r="I39" s="8">
        <v>7.23</v>
      </c>
      <c r="J39" s="8"/>
      <c r="K39">
        <v>-0.59</v>
      </c>
    </row>
    <row r="40" spans="1:11" ht="15.75">
      <c r="A40" s="13" t="s">
        <v>137</v>
      </c>
      <c r="B40" s="8"/>
      <c r="C40" s="8"/>
      <c r="D40" s="8"/>
      <c r="E40" s="8"/>
      <c r="F40" s="8"/>
      <c r="G40" s="8"/>
      <c r="H40" s="8"/>
      <c r="I40" s="13">
        <v>7.23</v>
      </c>
      <c r="J40" s="8"/>
      <c r="K40" s="4">
        <v>-0.59</v>
      </c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1" ht="15.75">
      <c r="A42" s="7" t="s">
        <v>72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>
      <c r="A43" s="9" t="s">
        <v>13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5">
      <c r="A44" s="10">
        <v>0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>
      <c r="A45" s="8" t="s">
        <v>138</v>
      </c>
      <c r="B45" s="8">
        <v>1102912</v>
      </c>
      <c r="C45" s="8"/>
      <c r="D45" s="8"/>
      <c r="E45" s="8"/>
      <c r="F45" s="8"/>
      <c r="G45" s="8"/>
      <c r="H45" s="8"/>
      <c r="I45" s="8">
        <v>297.83999999999997</v>
      </c>
      <c r="J45" s="8"/>
      <c r="K45">
        <v>0</v>
      </c>
    </row>
    <row r="46" spans="1:11" ht="15">
      <c r="A46" s="10" t="s">
        <v>67</v>
      </c>
      <c r="B46" s="8"/>
      <c r="C46" s="8"/>
      <c r="D46" s="8"/>
      <c r="E46" s="8"/>
      <c r="F46" s="8"/>
      <c r="G46" s="8"/>
      <c r="H46" s="8"/>
      <c r="I46" s="8"/>
      <c r="J46" s="8"/>
    </row>
    <row r="47" spans="1:11">
      <c r="A47" s="8" t="s">
        <v>139</v>
      </c>
      <c r="B47" s="8">
        <v>1117266</v>
      </c>
      <c r="C47" s="8"/>
      <c r="D47" s="8"/>
      <c r="E47" s="8"/>
      <c r="F47" s="8"/>
      <c r="G47" s="8"/>
      <c r="H47" s="8"/>
      <c r="I47" s="8">
        <v>59.66</v>
      </c>
      <c r="J47" s="8"/>
      <c r="K47">
        <v>0</v>
      </c>
    </row>
    <row r="48" spans="1:11">
      <c r="A48" s="8" t="s">
        <v>140</v>
      </c>
      <c r="B48" s="8">
        <v>1117639</v>
      </c>
      <c r="C48" s="8"/>
      <c r="D48" s="8"/>
      <c r="E48" s="8"/>
      <c r="F48" s="8"/>
      <c r="G48" s="8"/>
      <c r="H48" s="8"/>
      <c r="I48" s="8">
        <v>83.3</v>
      </c>
      <c r="J48" s="8"/>
      <c r="K48" s="5">
        <v>-3503.57</v>
      </c>
    </row>
    <row r="49" spans="1:11">
      <c r="A49" s="8" t="s">
        <v>141</v>
      </c>
      <c r="B49" s="8">
        <v>1127836</v>
      </c>
      <c r="C49" s="8"/>
      <c r="D49" s="8"/>
      <c r="E49" s="8"/>
      <c r="F49" s="8"/>
      <c r="G49" s="8"/>
      <c r="H49" s="8"/>
      <c r="I49" s="8">
        <v>618.16999999999996</v>
      </c>
      <c r="J49" s="8"/>
      <c r="K49">
        <v>-120.33</v>
      </c>
    </row>
    <row r="50" spans="1:11">
      <c r="A50" s="8" t="s">
        <v>142</v>
      </c>
      <c r="B50" s="8">
        <v>1130731</v>
      </c>
      <c r="C50" s="8"/>
      <c r="D50" s="8"/>
      <c r="E50" s="8"/>
      <c r="F50" s="8"/>
      <c r="G50" s="8"/>
      <c r="H50" s="8"/>
      <c r="I50" s="11">
        <v>3695.43</v>
      </c>
      <c r="J50" s="8"/>
      <c r="K50">
        <v>0</v>
      </c>
    </row>
    <row r="51" spans="1:11">
      <c r="A51" s="8" t="s">
        <v>143</v>
      </c>
      <c r="B51" s="8">
        <v>1131051</v>
      </c>
      <c r="C51" s="8"/>
      <c r="D51" s="8"/>
      <c r="E51" s="8"/>
      <c r="F51" s="8"/>
      <c r="G51" s="8"/>
      <c r="H51" s="8"/>
      <c r="I51" s="8">
        <v>39.880000000000003</v>
      </c>
      <c r="J51" s="8"/>
      <c r="K51">
        <v>0</v>
      </c>
    </row>
    <row r="52" spans="1:11">
      <c r="A52" s="8" t="s">
        <v>144</v>
      </c>
      <c r="B52" s="8">
        <v>1132240</v>
      </c>
      <c r="C52" s="8"/>
      <c r="D52" s="8"/>
      <c r="E52" s="8"/>
      <c r="F52" s="8"/>
      <c r="G52" s="8"/>
      <c r="H52" s="8"/>
      <c r="I52" s="11">
        <v>5676.09</v>
      </c>
      <c r="J52" s="8"/>
      <c r="K52" s="5">
        <v>-2641.76</v>
      </c>
    </row>
    <row r="53" spans="1:11" ht="15.75">
      <c r="A53" s="13" t="s">
        <v>145</v>
      </c>
      <c r="B53" s="8"/>
      <c r="C53" s="8"/>
      <c r="D53" s="8"/>
      <c r="E53" s="8"/>
      <c r="F53" s="8"/>
      <c r="G53" s="8"/>
      <c r="H53" s="8"/>
      <c r="I53" s="14">
        <v>10470.370000000001</v>
      </c>
      <c r="J53" s="8"/>
      <c r="K53" s="6">
        <v>-6265.66</v>
      </c>
    </row>
    <row r="54" spans="1:11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1" ht="15.75">
      <c r="A55" s="13" t="s">
        <v>146</v>
      </c>
      <c r="B55" s="8"/>
      <c r="C55" s="8"/>
      <c r="D55" s="8"/>
      <c r="E55" s="8"/>
      <c r="F55" s="8"/>
      <c r="G55" s="8"/>
      <c r="H55" s="8"/>
      <c r="I55" s="14">
        <f>I53+I40+I34+I28+I16</f>
        <v>11189.78</v>
      </c>
      <c r="J55" s="8"/>
      <c r="K55" s="14">
        <f>K53+K40+K34+K28+K16</f>
        <v>-6266.79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42"/>
  <sheetViews>
    <sheetView rightToLeft="1" topLeftCell="A119" workbookViewId="0">
      <selection activeCell="I142" sqref="I142"/>
    </sheetView>
  </sheetViews>
  <sheetFormatPr defaultRowHeight="14.25"/>
  <cols>
    <col min="1" max="1" width="30.625" customWidth="1"/>
    <col min="9" max="9" width="10.125" bestFit="1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>
      <c r="A15" s="8" t="s">
        <v>15</v>
      </c>
      <c r="B15" s="8" t="s">
        <v>16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0.02</v>
      </c>
      <c r="I15" s="11">
        <v>1490.95</v>
      </c>
      <c r="J15" s="8">
        <v>0.17</v>
      </c>
    </row>
    <row r="16" spans="1:11">
      <c r="A16" s="9" t="s">
        <v>17</v>
      </c>
      <c r="B16" s="8"/>
      <c r="C16" s="8"/>
      <c r="D16" s="8"/>
      <c r="E16" s="8"/>
      <c r="F16" s="8"/>
      <c r="G16" s="8"/>
      <c r="H16" s="8"/>
      <c r="I16" s="12">
        <v>1490.95</v>
      </c>
      <c r="J16" s="9">
        <v>0.17</v>
      </c>
    </row>
    <row r="17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>
      <c r="A18" s="13" t="s">
        <v>18</v>
      </c>
      <c r="B18" s="8"/>
      <c r="C18" s="8"/>
      <c r="D18" s="8"/>
      <c r="E18" s="8"/>
      <c r="F18" s="8"/>
      <c r="G18" s="8"/>
      <c r="H18" s="8"/>
      <c r="I18" s="14">
        <v>1490.95</v>
      </c>
      <c r="J18" s="13">
        <v>0.17</v>
      </c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7" t="s">
        <v>19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9" t="s">
        <v>20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10" t="s">
        <v>21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>
      <c r="A23" s="8" t="s">
        <v>22</v>
      </c>
      <c r="B23" s="8" t="s">
        <v>23</v>
      </c>
      <c r="C23" s="8" t="s">
        <v>24</v>
      </c>
      <c r="D23" s="8" t="s">
        <v>25</v>
      </c>
      <c r="E23" s="8">
        <v>6.7</v>
      </c>
      <c r="F23" s="8">
        <v>2.2599999999999998</v>
      </c>
      <c r="G23" s="8">
        <v>8.6</v>
      </c>
      <c r="H23" s="8">
        <v>0.38</v>
      </c>
      <c r="I23" s="11">
        <v>1084.22</v>
      </c>
      <c r="J23" s="8">
        <v>0.12</v>
      </c>
    </row>
    <row r="24" spans="1:10">
      <c r="A24" s="9" t="s">
        <v>26</v>
      </c>
      <c r="B24" s="8"/>
      <c r="C24" s="8"/>
      <c r="D24" s="8"/>
      <c r="E24" s="8"/>
      <c r="F24" s="8"/>
      <c r="G24" s="8"/>
      <c r="H24" s="8"/>
      <c r="I24" s="12">
        <v>1084.22</v>
      </c>
      <c r="J24" s="9">
        <v>0.12</v>
      </c>
    </row>
    <row r="25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>
      <c r="A26" s="13" t="s">
        <v>27</v>
      </c>
      <c r="B26" s="8"/>
      <c r="C26" s="8"/>
      <c r="D26" s="8"/>
      <c r="E26" s="8"/>
      <c r="F26" s="8"/>
      <c r="G26" s="8"/>
      <c r="H26" s="8"/>
      <c r="I26" s="14">
        <v>1084.22</v>
      </c>
      <c r="J26" s="13">
        <v>0.12</v>
      </c>
    </row>
    <row r="27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>
      <c r="A28" s="7" t="s">
        <v>28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>
      <c r="A29" s="9" t="s">
        <v>13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10" t="s">
        <v>21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>
      <c r="A31" s="8" t="s">
        <v>29</v>
      </c>
      <c r="B31" s="8" t="s">
        <v>30</v>
      </c>
      <c r="C31" s="8" t="s">
        <v>31</v>
      </c>
      <c r="D31" s="8" t="s">
        <v>32</v>
      </c>
      <c r="E31" s="8">
        <v>4.5999999999999996</v>
      </c>
      <c r="F31" s="8">
        <v>3.68</v>
      </c>
      <c r="G31" s="8">
        <v>1.97</v>
      </c>
      <c r="H31" s="8">
        <v>0</v>
      </c>
      <c r="I31" s="8">
        <v>10.6</v>
      </c>
      <c r="J31" s="8">
        <v>0</v>
      </c>
    </row>
    <row r="32" spans="1:10">
      <c r="A32" s="8" t="s">
        <v>33</v>
      </c>
      <c r="B32" s="8" t="s">
        <v>34</v>
      </c>
      <c r="C32" s="8" t="s">
        <v>31</v>
      </c>
      <c r="D32" s="8" t="s">
        <v>32</v>
      </c>
      <c r="E32" s="8">
        <v>8.5</v>
      </c>
      <c r="F32" s="8">
        <v>1.89</v>
      </c>
      <c r="G32" s="8">
        <v>1.71</v>
      </c>
      <c r="H32" s="8">
        <v>0</v>
      </c>
      <c r="I32" s="8">
        <v>5.0999999999999996</v>
      </c>
      <c r="J32" s="8">
        <v>0</v>
      </c>
    </row>
    <row r="33" spans="1:10">
      <c r="A33" s="8" t="s">
        <v>35</v>
      </c>
      <c r="B33" s="8" t="s">
        <v>36</v>
      </c>
      <c r="C33" s="8" t="s">
        <v>31</v>
      </c>
      <c r="D33" s="8" t="s">
        <v>32</v>
      </c>
      <c r="E33" s="8">
        <v>8.5</v>
      </c>
      <c r="F33" s="8">
        <v>0.79</v>
      </c>
      <c r="G33" s="8">
        <v>1.1399999999999999</v>
      </c>
      <c r="H33" s="8">
        <v>0</v>
      </c>
      <c r="I33" s="8">
        <v>9.23</v>
      </c>
      <c r="J33" s="8">
        <v>0</v>
      </c>
    </row>
    <row r="34" spans="1:10">
      <c r="A34" s="8" t="s">
        <v>37</v>
      </c>
      <c r="B34" s="8" t="s">
        <v>38</v>
      </c>
      <c r="C34" s="8" t="s">
        <v>31</v>
      </c>
      <c r="D34" s="8" t="s">
        <v>32</v>
      </c>
      <c r="E34" s="8">
        <v>6.1</v>
      </c>
      <c r="F34" s="8">
        <v>3.24</v>
      </c>
      <c r="G34" s="8">
        <v>1.89</v>
      </c>
      <c r="H34" s="8">
        <v>0</v>
      </c>
      <c r="I34" s="8">
        <v>14.59</v>
      </c>
      <c r="J34" s="8">
        <v>0</v>
      </c>
    </row>
    <row r="35" spans="1:10">
      <c r="A35" s="8" t="s">
        <v>39</v>
      </c>
      <c r="B35" s="8" t="s">
        <v>40</v>
      </c>
      <c r="C35" s="8" t="s">
        <v>41</v>
      </c>
      <c r="D35" s="8" t="s">
        <v>25</v>
      </c>
      <c r="E35" s="8">
        <v>4.3</v>
      </c>
      <c r="F35" s="8">
        <v>5.89</v>
      </c>
      <c r="G35" s="8">
        <v>4.09</v>
      </c>
      <c r="H35" s="8">
        <v>0</v>
      </c>
      <c r="I35" s="8">
        <v>22.21</v>
      </c>
      <c r="J35" s="8">
        <v>0</v>
      </c>
    </row>
    <row r="36" spans="1:10">
      <c r="A36" s="16" t="s">
        <v>182</v>
      </c>
      <c r="B36" s="18">
        <v>1121326</v>
      </c>
      <c r="C36" s="16" t="s">
        <v>41</v>
      </c>
      <c r="D36" s="16" t="s">
        <v>32</v>
      </c>
      <c r="E36" s="8">
        <v>4.6500000000000004</v>
      </c>
      <c r="F36" s="16">
        <v>4.42</v>
      </c>
      <c r="G36" s="16">
        <v>2.1</v>
      </c>
      <c r="H36" s="8">
        <v>0</v>
      </c>
      <c r="I36" s="17">
        <v>10.38639</v>
      </c>
      <c r="J36" s="8">
        <v>0</v>
      </c>
    </row>
    <row r="37" spans="1:10" ht="15">
      <c r="A37" s="10" t="s">
        <v>14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>
      <c r="A38" s="8" t="s">
        <v>42</v>
      </c>
      <c r="B38" s="8" t="s">
        <v>43</v>
      </c>
      <c r="C38" s="8" t="s">
        <v>41</v>
      </c>
      <c r="D38" s="8" t="s">
        <v>25</v>
      </c>
      <c r="E38" s="8">
        <v>0</v>
      </c>
      <c r="F38" s="8">
        <v>0</v>
      </c>
      <c r="G38" s="8">
        <v>0</v>
      </c>
      <c r="H38" s="8">
        <v>0</v>
      </c>
      <c r="I38" s="8">
        <v>5.99</v>
      </c>
      <c r="J38" s="8">
        <v>0</v>
      </c>
    </row>
    <row r="39" spans="1:10">
      <c r="A39" s="9" t="s">
        <v>17</v>
      </c>
      <c r="B39" s="8"/>
      <c r="C39" s="8"/>
      <c r="D39" s="8"/>
      <c r="E39" s="8"/>
      <c r="F39" s="8"/>
      <c r="G39" s="8"/>
      <c r="H39" s="8"/>
      <c r="I39" s="9">
        <f>SUM(I31:I38)</f>
        <v>78.10638999999999</v>
      </c>
      <c r="J39" s="9">
        <v>0</v>
      </c>
    </row>
    <row r="40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.75">
      <c r="A41" s="13" t="s">
        <v>44</v>
      </c>
      <c r="B41" s="8"/>
      <c r="C41" s="8"/>
      <c r="D41" s="8"/>
      <c r="E41" s="8"/>
      <c r="F41" s="8"/>
      <c r="G41" s="8"/>
      <c r="H41" s="8"/>
      <c r="I41" s="13">
        <v>78.10638999999999</v>
      </c>
      <c r="J41" s="13">
        <v>0</v>
      </c>
    </row>
    <row r="42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.75">
      <c r="A43" s="7" t="s">
        <v>45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>
      <c r="A44" s="9" t="s">
        <v>13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10" t="s">
        <v>14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>
      <c r="A46" s="8" t="s">
        <v>46</v>
      </c>
      <c r="B46" s="8" t="s">
        <v>47</v>
      </c>
      <c r="C46" s="8">
        <v>0</v>
      </c>
      <c r="D46" s="8"/>
      <c r="E46" s="8">
        <v>0</v>
      </c>
      <c r="F46" s="8">
        <v>0</v>
      </c>
      <c r="G46" s="8">
        <v>0</v>
      </c>
      <c r="H46" s="8">
        <v>0.03</v>
      </c>
      <c r="I46" s="11">
        <v>2053.87</v>
      </c>
      <c r="J46" s="8">
        <v>0.23</v>
      </c>
    </row>
    <row r="47" spans="1:10">
      <c r="A47" s="9" t="s">
        <v>17</v>
      </c>
      <c r="B47" s="8"/>
      <c r="C47" s="8"/>
      <c r="D47" s="8"/>
      <c r="E47" s="8"/>
      <c r="F47" s="8"/>
      <c r="G47" s="8"/>
      <c r="H47" s="8"/>
      <c r="I47" s="12">
        <v>2053.87</v>
      </c>
      <c r="J47" s="9">
        <v>0.23</v>
      </c>
    </row>
    <row r="48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>
      <c r="A49" s="13" t="s">
        <v>48</v>
      </c>
      <c r="B49" s="8"/>
      <c r="C49" s="8"/>
      <c r="D49" s="8"/>
      <c r="E49" s="8"/>
      <c r="F49" s="8"/>
      <c r="G49" s="8"/>
      <c r="H49" s="8"/>
      <c r="I49" s="14">
        <v>2053.87</v>
      </c>
      <c r="J49" s="13">
        <v>0.23</v>
      </c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>
      <c r="A51" s="7" t="s">
        <v>49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9" t="s">
        <v>13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10" t="s">
        <v>14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 t="s">
        <v>50</v>
      </c>
      <c r="B54" s="8" t="s">
        <v>51</v>
      </c>
      <c r="C54" s="8">
        <v>0</v>
      </c>
      <c r="D54" s="8"/>
      <c r="E54" s="8">
        <v>0</v>
      </c>
      <c r="F54" s="8">
        <v>0</v>
      </c>
      <c r="G54" s="8">
        <v>0</v>
      </c>
      <c r="H54" s="8">
        <v>0</v>
      </c>
      <c r="I54" s="8">
        <v>2.38</v>
      </c>
      <c r="J54" s="8">
        <v>0</v>
      </c>
    </row>
    <row r="55" spans="1:10">
      <c r="A55" s="9" t="s">
        <v>17</v>
      </c>
      <c r="B55" s="8"/>
      <c r="C55" s="8"/>
      <c r="D55" s="8"/>
      <c r="E55" s="8"/>
      <c r="F55" s="8"/>
      <c r="G55" s="8"/>
      <c r="H55" s="8"/>
      <c r="I55" s="9">
        <v>2.38</v>
      </c>
      <c r="J55" s="9">
        <v>0</v>
      </c>
    </row>
    <row r="56" spans="1:10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.75">
      <c r="A57" s="13" t="s">
        <v>52</v>
      </c>
      <c r="B57" s="8"/>
      <c r="C57" s="8"/>
      <c r="D57" s="8"/>
      <c r="E57" s="8"/>
      <c r="F57" s="8"/>
      <c r="G57" s="8"/>
      <c r="H57" s="8"/>
      <c r="I57" s="13">
        <v>2.38</v>
      </c>
      <c r="J57" s="13">
        <v>0</v>
      </c>
    </row>
    <row r="58" spans="1:10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.75">
      <c r="A59" s="7" t="s">
        <v>53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>
      <c r="A60" s="9" t="s">
        <v>13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ht="15">
      <c r="A61" s="10" t="s">
        <v>14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>
      <c r="A62" s="8" t="s">
        <v>54</v>
      </c>
      <c r="B62" s="8" t="s">
        <v>55</v>
      </c>
      <c r="C62" s="8" t="s">
        <v>56</v>
      </c>
      <c r="D62" s="8" t="s">
        <v>25</v>
      </c>
      <c r="E62" s="8">
        <v>0</v>
      </c>
      <c r="F62" s="8">
        <v>0</v>
      </c>
      <c r="G62" s="8">
        <v>0</v>
      </c>
      <c r="H62" s="8">
        <v>0</v>
      </c>
      <c r="I62" s="8">
        <v>0.8</v>
      </c>
      <c r="J62" s="8">
        <v>0</v>
      </c>
    </row>
    <row r="63" spans="1:10">
      <c r="A63" s="9" t="s">
        <v>17</v>
      </c>
      <c r="B63" s="8"/>
      <c r="C63" s="8"/>
      <c r="D63" s="8"/>
      <c r="E63" s="8"/>
      <c r="F63" s="8"/>
      <c r="G63" s="8"/>
      <c r="H63" s="8"/>
      <c r="I63" s="9">
        <v>0.8</v>
      </c>
      <c r="J63" s="9">
        <v>0</v>
      </c>
    </row>
    <row r="64" spans="1:10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>
      <c r="A65" s="13" t="s">
        <v>57</v>
      </c>
      <c r="B65" s="8"/>
      <c r="C65" s="8"/>
      <c r="D65" s="8"/>
      <c r="E65" s="8"/>
      <c r="F65" s="8"/>
      <c r="G65" s="8"/>
      <c r="H65" s="8"/>
      <c r="I65" s="13">
        <v>0.8</v>
      </c>
      <c r="J65" s="13">
        <v>0</v>
      </c>
    </row>
    <row r="66" spans="1:10" ht="15.75">
      <c r="A66" s="13"/>
      <c r="B66" s="8"/>
      <c r="C66" s="8"/>
      <c r="D66" s="8"/>
      <c r="E66" s="8"/>
      <c r="F66" s="8"/>
      <c r="G66" s="8"/>
      <c r="H66" s="8"/>
      <c r="I66" s="13"/>
      <c r="J66" s="13"/>
    </row>
    <row r="67" spans="1:10" ht="15.75">
      <c r="A67" s="7" t="s">
        <v>184</v>
      </c>
      <c r="B67" s="8"/>
      <c r="C67" s="8"/>
      <c r="D67" s="8"/>
      <c r="E67" s="8"/>
      <c r="F67" s="8"/>
      <c r="G67" s="8"/>
      <c r="H67" s="8"/>
      <c r="I67" s="13"/>
      <c r="J67" s="13"/>
    </row>
    <row r="68" spans="1:10" ht="15.75">
      <c r="A68" s="9" t="s">
        <v>20</v>
      </c>
      <c r="B68" s="8"/>
      <c r="C68" s="8"/>
      <c r="D68" s="8"/>
      <c r="E68" s="8"/>
      <c r="F68" s="8"/>
      <c r="G68" s="8"/>
      <c r="H68" s="8"/>
      <c r="I68" s="13"/>
      <c r="J68" s="13"/>
    </row>
    <row r="69" spans="1:10" ht="15.75">
      <c r="A69" s="10" t="s">
        <v>21</v>
      </c>
      <c r="B69" s="8"/>
      <c r="C69" s="8"/>
      <c r="D69" s="8"/>
      <c r="E69" s="8"/>
      <c r="F69" s="8"/>
      <c r="G69" s="8"/>
      <c r="H69" s="8"/>
      <c r="I69" s="13"/>
      <c r="J69" s="13"/>
    </row>
    <row r="70" spans="1:10" s="23" customFormat="1">
      <c r="A70" s="19" t="s">
        <v>183</v>
      </c>
      <c r="B70" s="20">
        <v>1133529</v>
      </c>
      <c r="C70" s="19" t="s">
        <v>186</v>
      </c>
      <c r="D70" s="19" t="s">
        <v>32</v>
      </c>
      <c r="E70" s="21">
        <v>3.85</v>
      </c>
      <c r="F70" s="19">
        <v>6.6</v>
      </c>
      <c r="G70" s="19">
        <v>2.8</v>
      </c>
      <c r="H70" s="21">
        <v>0</v>
      </c>
      <c r="I70" s="22">
        <v>6.7849300000000001</v>
      </c>
      <c r="J70" s="21">
        <v>0</v>
      </c>
    </row>
    <row r="71" spans="1:10">
      <c r="A71" s="9" t="s">
        <v>26</v>
      </c>
      <c r="B71" s="8"/>
      <c r="C71" s="8"/>
      <c r="D71" s="8"/>
      <c r="E71" s="8"/>
      <c r="F71" s="8"/>
      <c r="G71" s="8"/>
      <c r="H71" s="8"/>
      <c r="I71" s="9">
        <v>6.78</v>
      </c>
      <c r="J71" s="9">
        <v>0</v>
      </c>
    </row>
    <row r="72" spans="1:10" ht="15.75">
      <c r="A72" s="8"/>
      <c r="B72" s="8"/>
      <c r="C72" s="8"/>
      <c r="D72" s="8"/>
      <c r="E72" s="8"/>
      <c r="F72" s="8"/>
      <c r="G72" s="8"/>
      <c r="H72" s="8"/>
      <c r="I72" s="13"/>
      <c r="J72" s="13"/>
    </row>
    <row r="73" spans="1:10" ht="15.75">
      <c r="A73" s="13" t="s">
        <v>185</v>
      </c>
      <c r="B73" s="8"/>
      <c r="C73" s="8"/>
      <c r="D73" s="8"/>
      <c r="E73" s="8"/>
      <c r="F73" s="8"/>
      <c r="G73" s="8"/>
      <c r="H73" s="8"/>
      <c r="I73" s="13">
        <v>6.78</v>
      </c>
      <c r="J73" s="13">
        <v>0</v>
      </c>
    </row>
    <row r="74" spans="1:10" ht="15.75">
      <c r="A74" s="13"/>
      <c r="B74" s="8"/>
      <c r="C74" s="8"/>
      <c r="D74" s="8"/>
      <c r="E74" s="8"/>
      <c r="F74" s="8"/>
      <c r="G74" s="8"/>
      <c r="H74" s="8"/>
      <c r="I74" s="13"/>
      <c r="J74" s="13"/>
    </row>
    <row r="75" spans="1:10" ht="15.75">
      <c r="A75" s="13"/>
      <c r="B75" s="8"/>
      <c r="C75" s="8"/>
      <c r="D75" s="8"/>
      <c r="E75" s="8"/>
      <c r="F75" s="8"/>
      <c r="G75" s="8"/>
      <c r="H75" s="8"/>
      <c r="I75" s="13"/>
      <c r="J75" s="13"/>
    </row>
    <row r="76" spans="1:10" ht="15.75">
      <c r="A76" s="13"/>
      <c r="B76" s="8"/>
      <c r="C76" s="8"/>
      <c r="D76" s="8"/>
      <c r="E76" s="8"/>
      <c r="F76" s="8"/>
      <c r="G76" s="8"/>
      <c r="H76" s="8"/>
      <c r="I76" s="13"/>
      <c r="J76" s="13"/>
    </row>
    <row r="77" spans="1:10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5.75">
      <c r="A78" s="7" t="s">
        <v>58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>
      <c r="A79" s="9" t="s">
        <v>13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>
      <c r="A80" s="10" t="s">
        <v>14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>
      <c r="A81" s="8" t="s">
        <v>59</v>
      </c>
      <c r="B81" s="8" t="s">
        <v>60</v>
      </c>
      <c r="C81" s="8">
        <v>0</v>
      </c>
      <c r="D81" s="8"/>
      <c r="E81" s="8">
        <v>0</v>
      </c>
      <c r="F81" s="8">
        <v>0</v>
      </c>
      <c r="G81" s="8">
        <v>0</v>
      </c>
      <c r="H81" s="8">
        <v>0.1</v>
      </c>
      <c r="I81" s="8">
        <v>537.04</v>
      </c>
      <c r="J81" s="8">
        <v>0.06</v>
      </c>
    </row>
    <row r="82" spans="1:10">
      <c r="A82" s="9" t="s">
        <v>17</v>
      </c>
      <c r="B82" s="8"/>
      <c r="C82" s="8"/>
      <c r="D82" s="8"/>
      <c r="E82" s="8"/>
      <c r="F82" s="8"/>
      <c r="G82" s="8"/>
      <c r="H82" s="8"/>
      <c r="I82" s="9">
        <v>537.04</v>
      </c>
      <c r="J82" s="9">
        <v>0.06</v>
      </c>
    </row>
    <row r="83" spans="1:10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5.75">
      <c r="A84" s="13" t="s">
        <v>61</v>
      </c>
      <c r="B84" s="8"/>
      <c r="C84" s="8"/>
      <c r="D84" s="8"/>
      <c r="E84" s="8"/>
      <c r="F84" s="8"/>
      <c r="G84" s="8"/>
      <c r="H84" s="8"/>
      <c r="I84" s="13">
        <v>537.04</v>
      </c>
      <c r="J84" s="13">
        <v>0.06</v>
      </c>
    </row>
    <row r="85" spans="1:10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5.75">
      <c r="A86" s="7" t="s">
        <v>62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>
      <c r="A87" s="9" t="s">
        <v>13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15">
      <c r="A88" s="10" t="s">
        <v>14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>
      <c r="A89" s="8" t="s">
        <v>63</v>
      </c>
      <c r="B89" s="8" t="s">
        <v>64</v>
      </c>
      <c r="C89" s="8">
        <v>0</v>
      </c>
      <c r="D89" s="8"/>
      <c r="E89" s="8">
        <v>0</v>
      </c>
      <c r="F89" s="8">
        <v>0</v>
      </c>
      <c r="G89" s="8">
        <v>0</v>
      </c>
      <c r="H89" s="8">
        <v>0.02</v>
      </c>
      <c r="I89" s="8">
        <v>27.68</v>
      </c>
      <c r="J89" s="8">
        <v>0</v>
      </c>
    </row>
    <row r="90" spans="1:10">
      <c r="A90" s="9" t="s">
        <v>17</v>
      </c>
      <c r="B90" s="8"/>
      <c r="C90" s="8"/>
      <c r="D90" s="8"/>
      <c r="E90" s="8"/>
      <c r="F90" s="8"/>
      <c r="G90" s="8"/>
      <c r="H90" s="8"/>
      <c r="I90" s="9">
        <v>27.68</v>
      </c>
      <c r="J90" s="9">
        <v>0</v>
      </c>
    </row>
    <row r="91" spans="1:10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5.75">
      <c r="A92" s="13" t="s">
        <v>65</v>
      </c>
      <c r="B92" s="8"/>
      <c r="C92" s="8"/>
      <c r="D92" s="8"/>
      <c r="E92" s="8"/>
      <c r="F92" s="8"/>
      <c r="G92" s="8"/>
      <c r="H92" s="8"/>
      <c r="I92" s="13">
        <v>27.68</v>
      </c>
      <c r="J92" s="13">
        <v>0</v>
      </c>
    </row>
    <row r="93" spans="1:10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5.75">
      <c r="A94" s="7" t="s">
        <v>66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>
      <c r="A95" s="9" t="s">
        <v>13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5">
      <c r="A96" s="10" t="s">
        <v>67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>
      <c r="A97" s="8" t="s">
        <v>68</v>
      </c>
      <c r="B97" s="8" t="s">
        <v>69</v>
      </c>
      <c r="C97" s="8" t="s">
        <v>70</v>
      </c>
      <c r="D97" s="8" t="s">
        <v>25</v>
      </c>
      <c r="E97" s="8">
        <v>7.0000000000000007E-2</v>
      </c>
      <c r="F97" s="8">
        <v>0.1</v>
      </c>
      <c r="G97" s="8">
        <v>0</v>
      </c>
      <c r="H97" s="8">
        <v>0.01</v>
      </c>
      <c r="I97" s="8">
        <v>595.59</v>
      </c>
      <c r="J97" s="8">
        <v>7.0000000000000007E-2</v>
      </c>
    </row>
    <row r="98" spans="1:10">
      <c r="A98" s="9" t="s">
        <v>17</v>
      </c>
      <c r="B98" s="8"/>
      <c r="C98" s="8"/>
      <c r="D98" s="8"/>
      <c r="E98" s="8"/>
      <c r="F98" s="8"/>
      <c r="G98" s="8"/>
      <c r="H98" s="8"/>
      <c r="I98" s="9">
        <v>595.59</v>
      </c>
      <c r="J98" s="9">
        <v>7.0000000000000007E-2</v>
      </c>
    </row>
    <row r="99" spans="1:10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>
      <c r="A100" s="13" t="s">
        <v>71</v>
      </c>
      <c r="B100" s="8"/>
      <c r="C100" s="8"/>
      <c r="D100" s="8"/>
      <c r="E100" s="8"/>
      <c r="F100" s="8"/>
      <c r="G100" s="8"/>
      <c r="H100" s="8"/>
      <c r="I100" s="13">
        <v>595.59</v>
      </c>
      <c r="J100" s="13">
        <v>7.0000000000000007E-2</v>
      </c>
    </row>
    <row r="101" spans="1:10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>
      <c r="A102" s="7" t="s">
        <v>72</v>
      </c>
      <c r="B102" s="8"/>
      <c r="C102" s="8"/>
      <c r="D102" s="8"/>
      <c r="E102" s="8"/>
      <c r="F102" s="8"/>
      <c r="G102" s="8"/>
      <c r="H102" s="8"/>
      <c r="I102" s="8"/>
      <c r="J102" s="8"/>
    </row>
    <row r="103" spans="1:10">
      <c r="A103" s="9" t="s">
        <v>73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">
      <c r="A104" s="10" t="s">
        <v>73</v>
      </c>
      <c r="B104" s="8"/>
      <c r="C104" s="8"/>
      <c r="D104" s="8"/>
      <c r="E104" s="8"/>
      <c r="F104" s="8"/>
      <c r="G104" s="8"/>
      <c r="H104" s="8"/>
      <c r="I104" s="8"/>
      <c r="J104" s="8"/>
    </row>
    <row r="105" spans="1:10">
      <c r="A105" s="8" t="s">
        <v>74</v>
      </c>
      <c r="B105" s="8" t="s">
        <v>75</v>
      </c>
      <c r="C105" s="8" t="s">
        <v>70</v>
      </c>
      <c r="D105" s="8" t="s">
        <v>25</v>
      </c>
      <c r="E105" s="8">
        <v>0</v>
      </c>
      <c r="F105" s="8">
        <v>7</v>
      </c>
      <c r="G105" s="8">
        <v>0</v>
      </c>
      <c r="H105" s="8">
        <v>0.09</v>
      </c>
      <c r="I105" s="8">
        <v>633.87</v>
      </c>
      <c r="J105" s="8">
        <v>7.0000000000000007E-2</v>
      </c>
    </row>
    <row r="106" spans="1:10">
      <c r="A106" s="9" t="s">
        <v>76</v>
      </c>
      <c r="B106" s="8"/>
      <c r="C106" s="8"/>
      <c r="D106" s="8"/>
      <c r="E106" s="8"/>
      <c r="F106" s="8"/>
      <c r="G106" s="8"/>
      <c r="H106" s="8"/>
      <c r="I106" s="9">
        <v>633.87</v>
      </c>
      <c r="J106" s="9">
        <v>7.0000000000000007E-2</v>
      </c>
    </row>
    <row r="107" spans="1:10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>
      <c r="A108" s="9" t="s">
        <v>13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">
      <c r="A109" s="10" t="s">
        <v>67</v>
      </c>
      <c r="B109" s="8"/>
      <c r="C109" s="8"/>
      <c r="D109" s="8"/>
      <c r="E109" s="8"/>
      <c r="F109" s="8"/>
      <c r="G109" s="8"/>
      <c r="H109" s="8"/>
      <c r="I109" s="8"/>
      <c r="J109" s="8"/>
    </row>
    <row r="110" spans="1:10">
      <c r="A110" s="8" t="s">
        <v>77</v>
      </c>
      <c r="B110" s="8" t="s">
        <v>78</v>
      </c>
      <c r="C110" s="8" t="s">
        <v>79</v>
      </c>
      <c r="D110" s="8" t="s">
        <v>25</v>
      </c>
      <c r="E110" s="8">
        <v>0</v>
      </c>
      <c r="F110" s="8">
        <v>4.43</v>
      </c>
      <c r="G110" s="8">
        <v>1.56</v>
      </c>
      <c r="H110" s="8">
        <v>0.02</v>
      </c>
      <c r="I110" s="8">
        <v>769.11</v>
      </c>
      <c r="J110" s="8">
        <v>0.09</v>
      </c>
    </row>
    <row r="111" spans="1:10">
      <c r="A111" s="8" t="s">
        <v>80</v>
      </c>
      <c r="B111" s="8" t="s">
        <v>81</v>
      </c>
      <c r="C111" s="8" t="s">
        <v>70</v>
      </c>
      <c r="D111" s="8" t="s">
        <v>25</v>
      </c>
      <c r="E111" s="8">
        <v>0</v>
      </c>
      <c r="F111" s="8">
        <v>3.28</v>
      </c>
      <c r="G111" s="8">
        <v>0.25</v>
      </c>
      <c r="H111" s="8">
        <v>0.09</v>
      </c>
      <c r="I111" s="8">
        <v>423.31</v>
      </c>
      <c r="J111" s="8">
        <v>0.05</v>
      </c>
    </row>
    <row r="112" spans="1:10">
      <c r="A112" s="8" t="s">
        <v>82</v>
      </c>
      <c r="B112" s="8" t="s">
        <v>83</v>
      </c>
      <c r="C112" s="8" t="s">
        <v>70</v>
      </c>
      <c r="D112" s="8" t="s">
        <v>25</v>
      </c>
      <c r="E112" s="8">
        <v>0</v>
      </c>
      <c r="F112" s="8">
        <v>0</v>
      </c>
      <c r="G112" s="8">
        <v>0</v>
      </c>
      <c r="H112" s="8">
        <v>0.02</v>
      </c>
      <c r="I112" s="8">
        <v>150.13</v>
      </c>
      <c r="J112" s="8">
        <v>0.02</v>
      </c>
    </row>
    <row r="113" spans="1:10">
      <c r="A113" s="8" t="s">
        <v>84</v>
      </c>
      <c r="B113" s="8" t="s">
        <v>85</v>
      </c>
      <c r="C113" s="8" t="s">
        <v>70</v>
      </c>
      <c r="D113" s="8" t="s">
        <v>25</v>
      </c>
      <c r="E113" s="8">
        <v>0</v>
      </c>
      <c r="F113" s="8">
        <v>2.9</v>
      </c>
      <c r="G113" s="8">
        <v>0.38</v>
      </c>
      <c r="H113" s="8">
        <v>0.1</v>
      </c>
      <c r="I113" s="8">
        <v>919.81</v>
      </c>
      <c r="J113" s="8">
        <v>0.1</v>
      </c>
    </row>
    <row r="114" spans="1:10">
      <c r="A114" s="8" t="s">
        <v>86</v>
      </c>
      <c r="B114" s="8" t="s">
        <v>87</v>
      </c>
      <c r="C114" s="8" t="s">
        <v>56</v>
      </c>
      <c r="D114" s="8" t="s">
        <v>25</v>
      </c>
      <c r="E114" s="8">
        <v>0</v>
      </c>
      <c r="F114" s="8">
        <v>3.64</v>
      </c>
      <c r="G114" s="8">
        <v>1.06</v>
      </c>
      <c r="H114" s="8">
        <v>0.51</v>
      </c>
      <c r="I114" s="11">
        <v>7403.22</v>
      </c>
      <c r="J114" s="8">
        <v>0.84</v>
      </c>
    </row>
    <row r="115" spans="1:10">
      <c r="A115" s="8" t="s">
        <v>88</v>
      </c>
      <c r="B115" s="8" t="s">
        <v>89</v>
      </c>
      <c r="C115" s="8" t="s">
        <v>70</v>
      </c>
      <c r="D115" s="8" t="s">
        <v>25</v>
      </c>
      <c r="E115" s="8">
        <v>0</v>
      </c>
      <c r="F115" s="8">
        <v>0</v>
      </c>
      <c r="G115" s="8">
        <v>0</v>
      </c>
      <c r="H115" s="8">
        <v>0.01</v>
      </c>
      <c r="I115" s="8">
        <v>180.79</v>
      </c>
      <c r="J115" s="8">
        <v>0.02</v>
      </c>
    </row>
    <row r="116" spans="1:10">
      <c r="A116" s="8" t="s">
        <v>90</v>
      </c>
      <c r="B116" s="8" t="s">
        <v>91</v>
      </c>
      <c r="C116" s="8" t="s">
        <v>92</v>
      </c>
      <c r="D116" s="8" t="s">
        <v>32</v>
      </c>
      <c r="E116" s="8">
        <v>0</v>
      </c>
      <c r="F116" s="8">
        <v>0</v>
      </c>
      <c r="G116" s="8">
        <v>0</v>
      </c>
      <c r="H116" s="8">
        <v>0</v>
      </c>
      <c r="I116" s="8">
        <v>299.82</v>
      </c>
      <c r="J116" s="8">
        <v>0.03</v>
      </c>
    </row>
    <row r="117" spans="1:10">
      <c r="A117" s="8" t="s">
        <v>93</v>
      </c>
      <c r="B117" s="8" t="s">
        <v>94</v>
      </c>
      <c r="C117" s="8" t="s">
        <v>70</v>
      </c>
      <c r="D117" s="8" t="s">
        <v>25</v>
      </c>
      <c r="E117" s="8">
        <v>0</v>
      </c>
      <c r="F117" s="8">
        <v>0</v>
      </c>
      <c r="G117" s="8">
        <v>0</v>
      </c>
      <c r="H117" s="8">
        <v>0.03</v>
      </c>
      <c r="I117" s="8">
        <v>810.86</v>
      </c>
      <c r="J117" s="8">
        <v>0.09</v>
      </c>
    </row>
    <row r="118" spans="1:10">
      <c r="A118" s="8" t="s">
        <v>95</v>
      </c>
      <c r="B118" s="8" t="s">
        <v>96</v>
      </c>
      <c r="C118" s="8" t="s">
        <v>70</v>
      </c>
      <c r="D118" s="8" t="s">
        <v>25</v>
      </c>
      <c r="E118" s="8">
        <v>0</v>
      </c>
      <c r="F118" s="8">
        <v>0</v>
      </c>
      <c r="G118" s="8">
        <v>0</v>
      </c>
      <c r="H118" s="8">
        <v>0</v>
      </c>
      <c r="I118" s="8">
        <v>19.27</v>
      </c>
      <c r="J118" s="8">
        <v>0</v>
      </c>
    </row>
    <row r="119" spans="1:10">
      <c r="A119" s="8" t="s">
        <v>97</v>
      </c>
      <c r="B119" s="8" t="s">
        <v>98</v>
      </c>
      <c r="C119" s="8" t="s">
        <v>70</v>
      </c>
      <c r="D119" s="8" t="s">
        <v>25</v>
      </c>
      <c r="E119" s="8">
        <v>0</v>
      </c>
      <c r="F119" s="8">
        <v>0</v>
      </c>
      <c r="G119" s="8">
        <v>0</v>
      </c>
      <c r="H119" s="8">
        <v>0.01</v>
      </c>
      <c r="I119" s="8">
        <v>288.54000000000002</v>
      </c>
      <c r="J119" s="8">
        <v>0.03</v>
      </c>
    </row>
    <row r="120" spans="1:10">
      <c r="A120" s="8" t="s">
        <v>99</v>
      </c>
      <c r="B120" s="8" t="s">
        <v>100</v>
      </c>
      <c r="C120" s="8" t="s">
        <v>70</v>
      </c>
      <c r="D120" s="8" t="s">
        <v>25</v>
      </c>
      <c r="E120" s="8">
        <v>0</v>
      </c>
      <c r="F120" s="8">
        <v>0</v>
      </c>
      <c r="G120" s="8">
        <v>0</v>
      </c>
      <c r="H120" s="8">
        <v>0</v>
      </c>
      <c r="I120" s="8">
        <v>54.76</v>
      </c>
      <c r="J120" s="8">
        <v>0.01</v>
      </c>
    </row>
    <row r="121" spans="1:10">
      <c r="A121" s="8" t="s">
        <v>101</v>
      </c>
      <c r="B121" s="8" t="s">
        <v>102</v>
      </c>
      <c r="C121" s="8" t="s">
        <v>70</v>
      </c>
      <c r="D121" s="8" t="s">
        <v>25</v>
      </c>
      <c r="E121" s="8">
        <v>0</v>
      </c>
      <c r="F121" s="8">
        <v>6.17</v>
      </c>
      <c r="G121" s="8">
        <v>0.56000000000000005</v>
      </c>
      <c r="H121" s="8">
        <v>0.14000000000000001</v>
      </c>
      <c r="I121" s="11">
        <v>1427.44</v>
      </c>
      <c r="J121" s="8">
        <v>0.16</v>
      </c>
    </row>
    <row r="122" spans="1:10">
      <c r="A122" s="8" t="s">
        <v>103</v>
      </c>
      <c r="B122" s="8" t="s">
        <v>104</v>
      </c>
      <c r="C122" s="8" t="s">
        <v>70</v>
      </c>
      <c r="D122" s="8" t="s">
        <v>25</v>
      </c>
      <c r="E122" s="8">
        <v>0</v>
      </c>
      <c r="F122" s="8">
        <v>3.6</v>
      </c>
      <c r="G122" s="8">
        <v>1.4</v>
      </c>
      <c r="H122" s="8">
        <v>0.33</v>
      </c>
      <c r="I122" s="11">
        <v>1906.52</v>
      </c>
      <c r="J122" s="8">
        <v>0.22</v>
      </c>
    </row>
    <row r="123" spans="1:10">
      <c r="A123" s="8" t="s">
        <v>105</v>
      </c>
      <c r="B123" s="8" t="s">
        <v>106</v>
      </c>
      <c r="C123" s="8" t="s">
        <v>70</v>
      </c>
      <c r="D123" s="8" t="s">
        <v>25</v>
      </c>
      <c r="E123" s="8">
        <v>0</v>
      </c>
      <c r="F123" s="8">
        <v>0</v>
      </c>
      <c r="G123" s="8">
        <v>0</v>
      </c>
      <c r="H123" s="8">
        <v>0.06</v>
      </c>
      <c r="I123" s="8">
        <v>315.95999999999998</v>
      </c>
      <c r="J123" s="8">
        <v>0.04</v>
      </c>
    </row>
    <row r="124" spans="1:10">
      <c r="A124" s="8" t="s">
        <v>107</v>
      </c>
      <c r="B124" s="8" t="s">
        <v>108</v>
      </c>
      <c r="C124" s="8" t="s">
        <v>70</v>
      </c>
      <c r="D124" s="8" t="s">
        <v>25</v>
      </c>
      <c r="E124" s="8">
        <v>0</v>
      </c>
      <c r="F124" s="8">
        <v>0</v>
      </c>
      <c r="G124" s="8">
        <v>0</v>
      </c>
      <c r="H124" s="8">
        <v>0.32</v>
      </c>
      <c r="I124" s="11">
        <v>3765.19</v>
      </c>
      <c r="J124" s="8">
        <v>0.42</v>
      </c>
    </row>
    <row r="125" spans="1:10">
      <c r="A125" s="8" t="s">
        <v>109</v>
      </c>
      <c r="B125" s="8" t="s">
        <v>110</v>
      </c>
      <c r="C125" s="8" t="s">
        <v>70</v>
      </c>
      <c r="D125" s="8" t="s">
        <v>25</v>
      </c>
      <c r="E125" s="8">
        <v>0</v>
      </c>
      <c r="F125" s="8">
        <v>0</v>
      </c>
      <c r="G125" s="8">
        <v>0</v>
      </c>
      <c r="H125" s="8">
        <v>0.02</v>
      </c>
      <c r="I125" s="8">
        <v>76.42</v>
      </c>
      <c r="J125" s="8">
        <v>0.01</v>
      </c>
    </row>
    <row r="126" spans="1:10">
      <c r="A126" s="8" t="s">
        <v>111</v>
      </c>
      <c r="B126" s="8" t="s">
        <v>112</v>
      </c>
      <c r="C126" s="8" t="s">
        <v>70</v>
      </c>
      <c r="D126" s="8" t="s">
        <v>25</v>
      </c>
      <c r="E126" s="8">
        <v>0</v>
      </c>
      <c r="F126" s="8">
        <v>0</v>
      </c>
      <c r="G126" s="8">
        <v>0</v>
      </c>
      <c r="H126" s="8">
        <v>1.1100000000000001</v>
      </c>
      <c r="I126" s="11">
        <v>3082.88</v>
      </c>
      <c r="J126" s="8">
        <v>0.35</v>
      </c>
    </row>
    <row r="127" spans="1:10">
      <c r="A127" s="9" t="s">
        <v>17</v>
      </c>
      <c r="B127" s="8"/>
      <c r="C127" s="8"/>
      <c r="D127" s="8"/>
      <c r="E127" s="8"/>
      <c r="F127" s="8"/>
      <c r="G127" s="8"/>
      <c r="H127" s="8"/>
      <c r="I127" s="12">
        <v>21894.03</v>
      </c>
      <c r="J127" s="9">
        <v>2.48</v>
      </c>
    </row>
    <row r="128" spans="1:10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5.75">
      <c r="A129" s="13" t="s">
        <v>113</v>
      </c>
      <c r="B129" s="8"/>
      <c r="C129" s="8"/>
      <c r="D129" s="8"/>
      <c r="E129" s="8"/>
      <c r="F129" s="8"/>
      <c r="G129" s="8"/>
      <c r="H129" s="8"/>
      <c r="I129" s="14">
        <v>22527.9</v>
      </c>
      <c r="J129" s="13">
        <v>2.5499999999999998</v>
      </c>
    </row>
    <row r="130" spans="1:10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5.75">
      <c r="A131" s="7" t="s">
        <v>114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>
      <c r="A132" s="9" t="s">
        <v>13</v>
      </c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5">
      <c r="A133" s="10" t="s">
        <v>21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>
      <c r="A134" s="8" t="s">
        <v>115</v>
      </c>
      <c r="B134" s="8" t="s">
        <v>116</v>
      </c>
      <c r="C134" s="8" t="s">
        <v>79</v>
      </c>
      <c r="D134" s="8" t="s">
        <v>25</v>
      </c>
      <c r="E134" s="8">
        <v>4</v>
      </c>
      <c r="F134" s="8">
        <v>6.97</v>
      </c>
      <c r="G134" s="8">
        <v>1.73</v>
      </c>
      <c r="H134" s="8">
        <v>0.87</v>
      </c>
      <c r="I134" s="11">
        <v>1496.53</v>
      </c>
      <c r="J134" s="8">
        <v>0.17</v>
      </c>
    </row>
    <row r="135" spans="1:10" ht="15">
      <c r="A135" s="10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>
      <c r="A136" s="8" t="s">
        <v>117</v>
      </c>
      <c r="B136" s="8" t="s">
        <v>118</v>
      </c>
      <c r="C136" s="8" t="s">
        <v>79</v>
      </c>
      <c r="D136" s="8" t="s">
        <v>25</v>
      </c>
      <c r="E136" s="8">
        <v>0</v>
      </c>
      <c r="F136" s="8">
        <v>0</v>
      </c>
      <c r="G136" s="8">
        <v>0</v>
      </c>
      <c r="H136" s="8">
        <v>0</v>
      </c>
      <c r="I136" s="8">
        <v>43.89</v>
      </c>
      <c r="J136" s="8">
        <v>0</v>
      </c>
    </row>
    <row r="137" spans="1:10">
      <c r="A137" s="9" t="s">
        <v>17</v>
      </c>
      <c r="B137" s="8"/>
      <c r="C137" s="8"/>
      <c r="D137" s="8"/>
      <c r="E137" s="8"/>
      <c r="F137" s="8"/>
      <c r="G137" s="8"/>
      <c r="H137" s="8"/>
      <c r="I137" s="12">
        <v>1540.42</v>
      </c>
      <c r="J137" s="9">
        <v>0.17</v>
      </c>
    </row>
    <row r="138" spans="1:10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5.75">
      <c r="A139" s="13" t="s">
        <v>119</v>
      </c>
      <c r="B139" s="8"/>
      <c r="C139" s="8"/>
      <c r="D139" s="8"/>
      <c r="E139" s="8"/>
      <c r="F139" s="8"/>
      <c r="G139" s="8"/>
      <c r="H139" s="8"/>
      <c r="I139" s="14">
        <v>1540.42</v>
      </c>
      <c r="J139" s="13">
        <v>0.17</v>
      </c>
    </row>
    <row r="140" spans="1:10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5.75">
      <c r="A141" s="13" t="s">
        <v>120</v>
      </c>
      <c r="B141" s="8"/>
      <c r="C141" s="8"/>
      <c r="D141" s="8"/>
      <c r="E141" s="8"/>
      <c r="F141" s="8"/>
      <c r="G141" s="8"/>
      <c r="H141" s="8"/>
      <c r="I141" s="14">
        <f>I139+I129+I100+I92+I84+I73+I65+I57+I49+I41+I26+I18</f>
        <v>29945.736390000002</v>
      </c>
      <c r="J141" s="13">
        <v>3.3699999999999997</v>
      </c>
    </row>
    <row r="142" spans="1:10">
      <c r="I142" s="5"/>
      <c r="J142" s="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galz</dc:creator>
  <cp:lastModifiedBy>Dudi Zayat</cp:lastModifiedBy>
  <dcterms:created xsi:type="dcterms:W3CDTF">2016-08-10T14:10:55Z</dcterms:created>
  <dcterms:modified xsi:type="dcterms:W3CDTF">2017-08-30T06:43:23Z</dcterms:modified>
</cp:coreProperties>
</file>